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جهان نور ق 110\"/>
    </mc:Choice>
  </mc:AlternateContent>
  <xr:revisionPtr revIDLastSave="0" documentId="13_ncr:1_{AC8CAA1E-70FC-4144-B927-5C43000B87C5}" xr6:coauthVersionLast="47" xr6:coauthVersionMax="47" xr10:uidLastSave="{00000000-0000-0000-0000-000000000000}"/>
  <bookViews>
    <workbookView xWindow="-120" yWindow="-120" windowWidth="29040" windowHeight="15840" tabRatio="268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Sheet1!$A$1:$J$20</definedName>
    <definedName name="_xlnm.Print_Titles" localSheetId="0">Sheet1!$1:$7</definedName>
  </definedNames>
  <calcPr calcId="191029"/>
</workbook>
</file>

<file path=xl/calcChain.xml><?xml version="1.0" encoding="utf-8"?>
<calcChain xmlns="http://schemas.openxmlformats.org/spreadsheetml/2006/main">
  <c r="E10" i="1" l="1"/>
  <c r="G10" i="1" s="1"/>
  <c r="H10" i="1" s="1"/>
  <c r="E9" i="1"/>
  <c r="G9" i="1" s="1"/>
  <c r="H9" i="1" s="1"/>
  <c r="I9" i="1" s="1"/>
  <c r="E8" i="1"/>
  <c r="G8" i="1" s="1"/>
  <c r="H8" i="1" s="1"/>
  <c r="I8" i="1" s="1"/>
  <c r="G11" i="1"/>
  <c r="H11" i="1" s="1"/>
  <c r="G12" i="1"/>
  <c r="H12" i="1" s="1"/>
  <c r="I12" i="1" s="1"/>
  <c r="J12" i="1" s="1"/>
  <c r="F18" i="1"/>
  <c r="I11" i="1" l="1"/>
  <c r="J11" i="1" s="1"/>
  <c r="I10" i="1"/>
  <c r="J10" i="1" s="1"/>
  <c r="J9" i="1"/>
  <c r="G18" i="1"/>
  <c r="H18" i="1" l="1"/>
  <c r="J8" i="1" l="1"/>
  <c r="J18" i="1" s="1"/>
  <c r="L18" i="1" s="1"/>
  <c r="I18" i="1"/>
</calcChain>
</file>

<file path=xl/sharedStrings.xml><?xml version="1.0" encoding="utf-8"?>
<sst xmlns="http://schemas.openxmlformats.org/spreadsheetml/2006/main" count="10" uniqueCount="8">
  <si>
    <t>پالایش میعانات گازی آدیش جنوبی</t>
  </si>
  <si>
    <t>تهران</t>
  </si>
  <si>
    <t>محله امانیه ک ایثارسوم خ پروین پ19 ط 1 واحد شرقی</t>
  </si>
  <si>
    <t>اصله</t>
  </si>
  <si>
    <t xml:space="preserve">براکت های روشنایی  0.5 متری </t>
  </si>
  <si>
    <t xml:space="preserve">براکت های روشنایی  2.4 متری </t>
  </si>
  <si>
    <t xml:space="preserve">پایه های 14 متری به همراه سبد و نردبان </t>
  </si>
  <si>
    <t>1402/03/17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</si>
</sst>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)_ ;_ * \(#,##0\)_ ;_ * &quot;-&quot;_)_ ;_ @_ "/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0"/>
      <color theme="1"/>
      <name val="B Titr"/>
      <charset val="178"/>
    </font>
    <font>
      <b/>
      <sz val="7"/>
      <color theme="1"/>
      <name val="B Titr"/>
      <charset val="178"/>
    </font>
    <font>
      <sz val="9"/>
      <color theme="1"/>
      <name val="B Titr"/>
      <charset val="178"/>
    </font>
    <font>
      <sz val="8"/>
      <color theme="1"/>
      <name val="B Titr"/>
      <charset val="178"/>
    </font>
    <font>
      <b/>
      <sz val="8"/>
      <color theme="1"/>
      <name val="B Titr"/>
      <charset val="178"/>
    </font>
    <font>
      <b/>
      <sz val="11"/>
      <color theme="1"/>
      <name val="B Titr"/>
      <charset val="178"/>
    </font>
    <font>
      <b/>
      <sz val="7"/>
      <color theme="1"/>
      <name val="B Zar"/>
      <charset val="178"/>
    </font>
    <font>
      <b/>
      <sz val="5"/>
      <color theme="1"/>
      <name val="B Titr"/>
      <charset val="178"/>
    </font>
    <font>
      <sz val="7"/>
      <color theme="1"/>
      <name val="B Zar"/>
      <charset val="178"/>
    </font>
    <font>
      <b/>
      <sz val="8"/>
      <color theme="1"/>
      <name val="B Zar"/>
      <charset val="178"/>
    </font>
    <font>
      <b/>
      <sz val="11"/>
      <color theme="1"/>
      <name val="B Zar"/>
      <charset val="178"/>
    </font>
    <font>
      <b/>
      <sz val="10"/>
      <color theme="1"/>
      <name val="B Zar"/>
      <charset val="17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 readingOrder="2"/>
    </xf>
    <xf numFmtId="0" fontId="5" fillId="0" borderId="0" xfId="0" applyFont="1" applyAlignment="1">
      <alignment vertical="center" readingOrder="2"/>
    </xf>
    <xf numFmtId="0" fontId="4" fillId="0" borderId="0" xfId="0" applyFont="1" applyAlignment="1">
      <alignment vertical="center" readingOrder="2"/>
    </xf>
    <xf numFmtId="0" fontId="9" fillId="0" borderId="0" xfId="0" applyFont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3" fontId="8" fillId="0" borderId="0" xfId="0" applyNumberFormat="1" applyFont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2"/>
    </xf>
    <xf numFmtId="164" fontId="10" fillId="0" borderId="0" xfId="0" applyNumberFormat="1" applyFont="1" applyAlignment="1">
      <alignment horizontal="left" vertical="center" wrapText="1" readingOrder="2"/>
    </xf>
    <xf numFmtId="2" fontId="1" fillId="0" borderId="0" xfId="0" applyNumberFormat="1" applyFont="1" applyAlignment="1">
      <alignment vertical="center" readingOrder="2"/>
    </xf>
    <xf numFmtId="3" fontId="11" fillId="0" borderId="0" xfId="0" applyNumberFormat="1" applyFont="1" applyAlignment="1">
      <alignment horizontal="center" vertical="top" wrapText="1" readingOrder="2"/>
    </xf>
    <xf numFmtId="3" fontId="11" fillId="0" borderId="0" xfId="0" applyNumberFormat="1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3" fontId="3" fillId="0" borderId="0" xfId="0" applyNumberFormat="1" applyFont="1" applyAlignment="1">
      <alignment horizontal="center" vertical="center" wrapText="1" readingOrder="2"/>
    </xf>
    <xf numFmtId="0" fontId="12" fillId="0" borderId="0" xfId="0" applyFont="1" applyAlignment="1">
      <alignment vertical="center" readingOrder="2"/>
    </xf>
    <xf numFmtId="3" fontId="13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  <xf numFmtId="0" fontId="11" fillId="2" borderId="0" xfId="0" applyFont="1" applyFill="1" applyAlignment="1">
      <alignment horizontal="left" vertical="center" wrapText="1" readingOrder="2"/>
    </xf>
    <xf numFmtId="0" fontId="11" fillId="2" borderId="0" xfId="0" applyFont="1" applyFill="1" applyAlignment="1">
      <alignment horizontal="center" vertical="center" readingOrder="2"/>
    </xf>
    <xf numFmtId="1" fontId="11" fillId="2" borderId="0" xfId="0" applyNumberFormat="1" applyFont="1" applyFill="1" applyAlignment="1">
      <alignment horizontal="center" vertical="center" wrapText="1" readingOrder="2"/>
    </xf>
    <xf numFmtId="0" fontId="11" fillId="2" borderId="0" xfId="0" applyFont="1" applyFill="1" applyAlignment="1">
      <alignment horizontal="center" vertical="top" readingOrder="2"/>
    </xf>
    <xf numFmtId="0" fontId="2" fillId="0" borderId="0" xfId="0" applyFont="1" applyAlignment="1">
      <alignment horizontal="center" vertical="center" readingOrder="2"/>
    </xf>
    <xf numFmtId="0" fontId="2" fillId="2" borderId="0" xfId="0" applyFont="1" applyFill="1" applyAlignment="1">
      <alignment horizontal="center" readingOrder="2"/>
    </xf>
    <xf numFmtId="0" fontId="7" fillId="0" borderId="0" xfId="0" applyFont="1" applyAlignment="1">
      <alignment horizontal="center" vertical="center" readingOrder="2"/>
    </xf>
  </cellXfs>
  <cellStyles count="2">
    <cellStyle name="Comma [0] 2" xfId="1" xr:uid="{F5C4CE4E-FECE-4540-B6F7-ECB0C16078CD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rightToLeft="1" tabSelected="1" view="pageBreakPreview" zoomScale="120" zoomScaleNormal="100" zoomScaleSheetLayoutView="120" workbookViewId="0">
      <selection activeCell="A6" sqref="A6:J6"/>
    </sheetView>
  </sheetViews>
  <sheetFormatPr defaultColWidth="9.140625" defaultRowHeight="22.5" x14ac:dyDescent="0.25"/>
  <cols>
    <col min="1" max="1" width="5.140625" style="1" customWidth="1"/>
    <col min="2" max="2" width="36.140625" style="1" customWidth="1"/>
    <col min="3" max="3" width="7.28515625" style="1" customWidth="1"/>
    <col min="4" max="4" width="9.85546875" style="1" customWidth="1"/>
    <col min="5" max="5" width="13.7109375" style="1" customWidth="1"/>
    <col min="6" max="6" width="14.140625" style="1" customWidth="1"/>
    <col min="7" max="7" width="13.7109375" style="1" customWidth="1"/>
    <col min="8" max="8" width="14" style="1" customWidth="1"/>
    <col min="9" max="9" width="10.85546875" style="1" customWidth="1"/>
    <col min="10" max="10" width="12.28515625" style="1" customWidth="1"/>
    <col min="11" max="11" width="17.140625" style="1" bestFit="1" customWidth="1"/>
    <col min="12" max="12" width="12.7109375" style="1" bestFit="1" customWidth="1"/>
    <col min="13" max="13" width="15.5703125" style="1" customWidth="1"/>
    <col min="14" max="16384" width="9.140625" style="1"/>
  </cols>
  <sheetData>
    <row r="1" spans="1:13" ht="74.25" customHeight="1" x14ac:dyDescent="0.55000000000000004">
      <c r="A1" s="25"/>
      <c r="B1" s="25"/>
      <c r="C1" s="27"/>
      <c r="D1" s="27"/>
      <c r="E1" s="27"/>
      <c r="F1" s="27"/>
      <c r="G1" s="27"/>
      <c r="H1" s="27"/>
      <c r="I1" s="26" t="s">
        <v>7</v>
      </c>
      <c r="J1" s="26"/>
    </row>
    <row r="2" spans="1:13" ht="19.5" customHeight="1" x14ac:dyDescent="0.25">
      <c r="A2" s="25"/>
      <c r="B2" s="25"/>
      <c r="C2" s="27"/>
      <c r="D2" s="27"/>
      <c r="E2" s="27"/>
      <c r="F2" s="27"/>
      <c r="G2" s="27"/>
      <c r="H2" s="27"/>
    </row>
    <row r="3" spans="1:13" s="15" customFormat="1" ht="17.25" customHeight="1" x14ac:dyDescent="0.25">
      <c r="A3" s="21" t="s">
        <v>0</v>
      </c>
      <c r="B3" s="21"/>
      <c r="C3" s="23">
        <v>411483193757</v>
      </c>
      <c r="D3" s="23"/>
      <c r="E3" s="23"/>
      <c r="F3" s="23"/>
      <c r="G3" s="23"/>
      <c r="H3" s="22">
        <v>465953</v>
      </c>
      <c r="I3" s="22"/>
      <c r="J3" s="22"/>
      <c r="K3" s="22"/>
      <c r="L3" s="22"/>
    </row>
    <row r="4" spans="1:13" s="15" customFormat="1" ht="20.25" customHeight="1" x14ac:dyDescent="0.25">
      <c r="A4" s="21" t="s">
        <v>1</v>
      </c>
      <c r="B4" s="21"/>
      <c r="C4" s="22">
        <v>1966834944</v>
      </c>
      <c r="D4" s="22"/>
      <c r="E4" s="22"/>
      <c r="F4" s="22"/>
      <c r="G4" s="22"/>
      <c r="H4" s="24">
        <v>14004653334</v>
      </c>
      <c r="I4" s="24"/>
      <c r="J4" s="24"/>
      <c r="K4" s="24"/>
      <c r="L4" s="24"/>
    </row>
    <row r="5" spans="1:13" s="15" customFormat="1" ht="29.25" customHeight="1" x14ac:dyDescent="0.25">
      <c r="A5" s="21" t="s">
        <v>2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3" s="2" customFormat="1" ht="14.2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3" ht="34.1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3" ht="21" customHeight="1" x14ac:dyDescent="0.25">
      <c r="A8" s="4"/>
      <c r="B8" s="18" t="s">
        <v>4</v>
      </c>
      <c r="C8" s="19">
        <v>170</v>
      </c>
      <c r="D8" s="14" t="s">
        <v>3</v>
      </c>
      <c r="E8" s="16">
        <f>18*M18</f>
        <v>7416878.2018107679</v>
      </c>
      <c r="F8" s="14">
        <v>0</v>
      </c>
      <c r="G8" s="13">
        <f>C8*E8</f>
        <v>1260869294.3078306</v>
      </c>
      <c r="H8" s="13">
        <f>G8-F8</f>
        <v>1260869294.3078306</v>
      </c>
      <c r="I8" s="13">
        <f>H8*0.09</f>
        <v>113478236.48770475</v>
      </c>
      <c r="J8" s="13">
        <f>I8+H8</f>
        <v>1374347530.7955353</v>
      </c>
      <c r="K8" s="13"/>
      <c r="L8" s="12"/>
      <c r="M8" s="10"/>
    </row>
    <row r="9" spans="1:13" ht="21" customHeight="1" x14ac:dyDescent="0.25">
      <c r="A9" s="4"/>
      <c r="B9" s="18" t="s">
        <v>5</v>
      </c>
      <c r="C9" s="19">
        <v>118</v>
      </c>
      <c r="D9" s="14" t="s">
        <v>3</v>
      </c>
      <c r="E9" s="16">
        <f>39*M18</f>
        <v>16069902.770589996</v>
      </c>
      <c r="F9" s="14">
        <v>0</v>
      </c>
      <c r="G9" s="13">
        <f>C9*E9</f>
        <v>1896248526.9296196</v>
      </c>
      <c r="H9" s="13">
        <f>G9-F9</f>
        <v>1896248526.9296196</v>
      </c>
      <c r="I9" s="13">
        <f t="shared" ref="I9:I12" si="0">H9*0.09</f>
        <v>170662367.42366576</v>
      </c>
      <c r="J9" s="13">
        <f t="shared" ref="J9" si="1">I9+H9</f>
        <v>2066910894.3532853</v>
      </c>
      <c r="K9" s="13"/>
      <c r="L9" s="11"/>
    </row>
    <row r="10" spans="1:13" ht="21" customHeight="1" x14ac:dyDescent="0.25">
      <c r="A10" s="4"/>
      <c r="B10" s="18" t="s">
        <v>6</v>
      </c>
      <c r="C10" s="19">
        <v>60</v>
      </c>
      <c r="D10" s="14" t="s">
        <v>3</v>
      </c>
      <c r="E10" s="16">
        <f>1700*M18</f>
        <v>700482941.2821281</v>
      </c>
      <c r="F10" s="14">
        <v>0</v>
      </c>
      <c r="G10" s="14">
        <f>C10*E10</f>
        <v>42028976476.927689</v>
      </c>
      <c r="H10" s="14">
        <f>G10-F10</f>
        <v>42028976476.927689</v>
      </c>
      <c r="I10" s="14">
        <f t="shared" si="0"/>
        <v>3782607882.923492</v>
      </c>
      <c r="J10" s="14">
        <f>H10+I10</f>
        <v>45811584359.851181</v>
      </c>
    </row>
    <row r="11" spans="1:13" x14ac:dyDescent="0.25">
      <c r="A11" s="4"/>
      <c r="B11" s="17"/>
      <c r="C11" s="14"/>
      <c r="D11" s="14"/>
      <c r="E11" s="14"/>
      <c r="F11" s="14"/>
      <c r="G11" s="14">
        <f t="shared" ref="G11:G12" si="2">C11*E11</f>
        <v>0</v>
      </c>
      <c r="H11" s="14">
        <f t="shared" ref="H11:H12" si="3">G11-F11</f>
        <v>0</v>
      </c>
      <c r="I11" s="14">
        <f t="shared" si="0"/>
        <v>0</v>
      </c>
      <c r="J11" s="14">
        <f t="shared" ref="J11:J12" si="4">H11+I11</f>
        <v>0</v>
      </c>
    </row>
    <row r="12" spans="1:13" ht="21" customHeight="1" x14ac:dyDescent="0.25">
      <c r="A12" s="4"/>
      <c r="B12" s="14"/>
      <c r="C12" s="14"/>
      <c r="D12" s="14"/>
      <c r="E12" s="14"/>
      <c r="F12" s="14"/>
      <c r="G12" s="5">
        <f t="shared" si="2"/>
        <v>0</v>
      </c>
      <c r="H12" s="5">
        <f t="shared" si="3"/>
        <v>0</v>
      </c>
      <c r="I12" s="5">
        <f t="shared" si="0"/>
        <v>0</v>
      </c>
      <c r="J12" s="5">
        <f t="shared" si="4"/>
        <v>0</v>
      </c>
      <c r="K12" s="5"/>
    </row>
    <row r="13" spans="1:13" ht="21" customHeight="1" x14ac:dyDescent="0.25">
      <c r="A13" s="4"/>
      <c r="B13" s="13"/>
      <c r="C13" s="14"/>
      <c r="D13" s="14"/>
      <c r="E13" s="14"/>
      <c r="F13" s="14"/>
      <c r="G13" s="5"/>
      <c r="H13" s="5"/>
      <c r="I13" s="5"/>
      <c r="J13" s="5"/>
      <c r="K13" s="5"/>
    </row>
    <row r="14" spans="1:13" ht="21" customHeight="1" x14ac:dyDescent="0.25">
      <c r="A14" s="4"/>
      <c r="B14" s="13"/>
      <c r="C14" s="14"/>
      <c r="D14" s="14"/>
      <c r="E14" s="14"/>
      <c r="F14" s="14"/>
      <c r="G14" s="14"/>
      <c r="H14" s="14"/>
      <c r="I14" s="14"/>
      <c r="J14" s="14"/>
    </row>
    <row r="15" spans="1:13" ht="21" customHeight="1" x14ac:dyDescent="0.25">
      <c r="A15" s="4"/>
      <c r="B15" s="13"/>
      <c r="C15" s="14"/>
      <c r="D15" s="14"/>
      <c r="E15" s="14"/>
      <c r="F15" s="14"/>
      <c r="G15" s="14"/>
      <c r="H15" s="14"/>
      <c r="I15" s="14"/>
      <c r="J15" s="14"/>
    </row>
    <row r="16" spans="1:13" ht="21" customHeight="1" x14ac:dyDescent="0.25">
      <c r="A16" s="4"/>
      <c r="B16" s="13"/>
      <c r="C16" s="14"/>
      <c r="D16" s="14"/>
      <c r="E16" s="14"/>
      <c r="F16" s="14"/>
      <c r="G16" s="14"/>
      <c r="H16" s="14"/>
      <c r="I16" s="14"/>
      <c r="J16" s="14"/>
    </row>
    <row r="17" spans="1:13" ht="21" customHeight="1" x14ac:dyDescent="0.25">
      <c r="A17" s="4"/>
      <c r="B17" s="13"/>
      <c r="C17" s="14"/>
      <c r="D17" s="14"/>
      <c r="E17" s="14"/>
      <c r="F17" s="14"/>
      <c r="G17" s="14"/>
      <c r="H17" s="14"/>
      <c r="I17" s="14"/>
      <c r="J17" s="14"/>
    </row>
    <row r="18" spans="1:13" ht="21" customHeight="1" x14ac:dyDescent="0.25">
      <c r="A18" s="4"/>
      <c r="B18" s="13"/>
      <c r="C18" s="14"/>
      <c r="D18" s="14"/>
      <c r="E18" s="14"/>
      <c r="F18" s="14">
        <f>SUM(F8:F17)</f>
        <v>0</v>
      </c>
      <c r="G18" s="14">
        <f>SUM(G8:G17)</f>
        <v>45186094298.165138</v>
      </c>
      <c r="H18" s="14">
        <f>SUM(H8:H17)</f>
        <v>45186094298.165138</v>
      </c>
      <c r="I18" s="14">
        <f>SUM(I8:I17)</f>
        <v>4066748486.8348627</v>
      </c>
      <c r="J18" s="14">
        <f t="shared" ref="J18" si="5">SUM(J8:J17)</f>
        <v>49252842785</v>
      </c>
      <c r="K18" s="1">
        <v>49252842785</v>
      </c>
      <c r="L18" s="1">
        <f>K18/J18</f>
        <v>1</v>
      </c>
      <c r="M18" s="1">
        <v>412048.7889894871</v>
      </c>
    </row>
    <row r="19" spans="1:13" ht="18" customHeight="1" x14ac:dyDescent="0.25">
      <c r="A19" s="4"/>
      <c r="B19" s="7"/>
      <c r="C19" s="6"/>
      <c r="D19" s="7"/>
      <c r="E19" s="6"/>
      <c r="F19" s="6"/>
      <c r="G19" s="8"/>
      <c r="H19" s="8"/>
      <c r="I19" s="8"/>
      <c r="J19" s="9"/>
    </row>
    <row r="20" spans="1:13" x14ac:dyDescent="0.25">
      <c r="A20" s="4"/>
      <c r="B20" s="7"/>
      <c r="C20" s="6"/>
      <c r="D20" s="7"/>
      <c r="E20" s="6"/>
      <c r="F20" s="6"/>
      <c r="G20" s="5"/>
      <c r="H20" s="5"/>
      <c r="I20" s="5"/>
      <c r="J20" s="5"/>
    </row>
    <row r="21" spans="1:13" x14ac:dyDescent="0.25">
      <c r="A21" s="3"/>
      <c r="B21" s="3"/>
      <c r="C21" s="3"/>
      <c r="D21" s="3"/>
      <c r="E21" s="3"/>
      <c r="F21" s="3"/>
      <c r="G21" s="14"/>
      <c r="J21" s="14"/>
      <c r="K21" s="14"/>
      <c r="L21" s="14"/>
      <c r="M21" s="14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J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</row>
  </sheetData>
  <mergeCells count="14">
    <mergeCell ref="A1:B2"/>
    <mergeCell ref="I1:J1"/>
    <mergeCell ref="C2:H2"/>
    <mergeCell ref="C1:H1"/>
    <mergeCell ref="A6:J6"/>
    <mergeCell ref="A4:B4"/>
    <mergeCell ref="A5:B5"/>
    <mergeCell ref="C5:G5"/>
    <mergeCell ref="A3:B3"/>
    <mergeCell ref="C3:G3"/>
    <mergeCell ref="C4:G4"/>
    <mergeCell ref="H3:L3"/>
    <mergeCell ref="H4:L4"/>
    <mergeCell ref="H5:L5"/>
  </mergeCells>
  <pageMargins left="0.31496062992125984" right="0.35433070866141736" top="0.24" bottom="0.18" header="0.15748031496062992" footer="0.18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8674-2B4D-4CD5-AAF0-6DC3DB2CCA8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Sheet4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Gharbi</dc:creator>
  <cp:lastModifiedBy>Imaghian AmirAbbas</cp:lastModifiedBy>
  <cp:lastPrinted>2023-05-08T08:36:32Z</cp:lastPrinted>
  <dcterms:created xsi:type="dcterms:W3CDTF">2012-01-09T11:30:26Z</dcterms:created>
  <dcterms:modified xsi:type="dcterms:W3CDTF">2023-06-07T12:30:06Z</dcterms:modified>
</cp:coreProperties>
</file>