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share\Concractors\"/>
    </mc:Choice>
  </mc:AlternateContent>
  <xr:revisionPtr revIDLastSave="0" documentId="13_ncr:1_{F726316A-7D5B-4B1A-844F-7EC10DDC91BA}" xr6:coauthVersionLast="47" xr6:coauthVersionMax="47" xr10:uidLastSave="{00000000-0000-0000-0000-000000000000}"/>
  <bookViews>
    <workbookView xWindow="-120" yWindow="-120" windowWidth="29040" windowHeight="15840" tabRatio="962" activeTab="6" xr2:uid="{00000000-000D-0000-FFFF-FFFF00000000}"/>
  </bookViews>
  <sheets>
    <sheet name="ص و 1" sheetId="76" r:id="rId1"/>
    <sheet name="ص و 2 " sheetId="77" r:id="rId2"/>
    <sheet name="ص و 3  " sheetId="78" r:id="rId3"/>
    <sheet name="ص و   10486-4  " sheetId="79" r:id="rId4"/>
    <sheet name="ص و   25310-5 " sheetId="80" r:id="rId5"/>
    <sheet name="ص و   42973-6  " sheetId="81" r:id="rId6"/>
    <sheet name="ص و   50956-7   " sheetId="82" r:id="rId7"/>
  </sheets>
  <definedNames>
    <definedName name="_xlnm.Print_Area" localSheetId="3">'ص و   10486-4  '!$A$1:$K$48</definedName>
    <definedName name="_xlnm.Print_Area" localSheetId="4">'ص و   25310-5 '!$A$1:$K$48</definedName>
    <definedName name="_xlnm.Print_Area" localSheetId="5">'ص و   42973-6  '!$A$1:$K$48</definedName>
    <definedName name="_xlnm.Print_Area" localSheetId="6">'ص و   50956-7   '!$A$1:$K$48</definedName>
    <definedName name="_xlnm.Print_Area" localSheetId="0">'ص و 1'!$A$1:$K$48</definedName>
    <definedName name="_xlnm.Print_Area" localSheetId="1">'ص و 2 '!$A$1:$K$48</definedName>
    <definedName name="_xlnm.Print_Area" localSheetId="2">'ص و 3  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82" l="1"/>
  <c r="I27" i="82"/>
  <c r="I28" i="82"/>
  <c r="F28" i="82" s="1"/>
  <c r="G26" i="82"/>
  <c r="G31" i="82" s="1"/>
  <c r="G27" i="82"/>
  <c r="G28" i="82"/>
  <c r="G29" i="82"/>
  <c r="G30" i="82"/>
  <c r="G25" i="82"/>
  <c r="G22" i="82"/>
  <c r="F22" i="82" s="1"/>
  <c r="I33" i="82"/>
  <c r="F30" i="82"/>
  <c r="I29" i="82"/>
  <c r="F27" i="82"/>
  <c r="I25" i="82"/>
  <c r="I31" i="82" s="1"/>
  <c r="I32" i="82" s="1"/>
  <c r="I34" i="82" s="1"/>
  <c r="I26" i="81"/>
  <c r="I27" i="81"/>
  <c r="I28" i="81"/>
  <c r="G26" i="81"/>
  <c r="G27" i="81"/>
  <c r="F27" i="81" s="1"/>
  <c r="G28" i="81"/>
  <c r="G29" i="81"/>
  <c r="G30" i="81"/>
  <c r="F30" i="81" s="1"/>
  <c r="G25" i="81"/>
  <c r="G22" i="81"/>
  <c r="I33" i="81"/>
  <c r="I29" i="81"/>
  <c r="F29" i="81" s="1"/>
  <c r="F28" i="81"/>
  <c r="I25" i="81"/>
  <c r="I31" i="81" s="1"/>
  <c r="I32" i="81" s="1"/>
  <c r="I34" i="81" s="1"/>
  <c r="F22" i="81"/>
  <c r="I33" i="80"/>
  <c r="I29" i="80"/>
  <c r="I28" i="80"/>
  <c r="I27" i="80"/>
  <c r="I26" i="80"/>
  <c r="I25" i="80"/>
  <c r="I33" i="79"/>
  <c r="I29" i="79"/>
  <c r="I28" i="79"/>
  <c r="I27" i="79"/>
  <c r="I26" i="79"/>
  <c r="I25" i="79"/>
  <c r="I33" i="78"/>
  <c r="I29" i="78"/>
  <c r="I28" i="78"/>
  <c r="I27" i="78"/>
  <c r="I26" i="78"/>
  <c r="I25" i="78"/>
  <c r="I33" i="77"/>
  <c r="I29" i="77"/>
  <c r="I28" i="77"/>
  <c r="I27" i="77"/>
  <c r="I26" i="77"/>
  <c r="I25" i="77"/>
  <c r="F22" i="76"/>
  <c r="G22" i="77" s="1"/>
  <c r="F22" i="77" s="1"/>
  <c r="G22" i="78" s="1"/>
  <c r="F22" i="78" s="1"/>
  <c r="G22" i="79" s="1"/>
  <c r="F22" i="79" s="1"/>
  <c r="G22" i="80" s="1"/>
  <c r="F30" i="76"/>
  <c r="G30" i="77" s="1"/>
  <c r="F30" i="77" s="1"/>
  <c r="G30" i="78" s="1"/>
  <c r="F30" i="78" s="1"/>
  <c r="I29" i="76"/>
  <c r="F29" i="76" s="1"/>
  <c r="G29" i="77" s="1"/>
  <c r="I33" i="76"/>
  <c r="I28" i="76"/>
  <c r="F28" i="76" s="1"/>
  <c r="G28" i="77" s="1"/>
  <c r="I27" i="76"/>
  <c r="F27" i="76" s="1"/>
  <c r="G27" i="77" s="1"/>
  <c r="I26" i="76"/>
  <c r="F26" i="76" s="1"/>
  <c r="G26" i="77" s="1"/>
  <c r="I25" i="76"/>
  <c r="F26" i="82" l="1"/>
  <c r="F29" i="82"/>
  <c r="F25" i="82"/>
  <c r="F26" i="81"/>
  <c r="G31" i="81"/>
  <c r="F25" i="81"/>
  <c r="F27" i="77"/>
  <c r="G27" i="78" s="1"/>
  <c r="F27" i="78" s="1"/>
  <c r="I31" i="80"/>
  <c r="I32" i="80" s="1"/>
  <c r="I34" i="80" s="1"/>
  <c r="G30" i="79"/>
  <c r="F30" i="79" s="1"/>
  <c r="G30" i="80" s="1"/>
  <c r="F30" i="80" s="1"/>
  <c r="F22" i="80"/>
  <c r="I31" i="78"/>
  <c r="I32" i="78" s="1"/>
  <c r="I34" i="78" s="1"/>
  <c r="I31" i="77"/>
  <c r="I32" i="77" s="1"/>
  <c r="I34" i="77" s="1"/>
  <c r="F26" i="77"/>
  <c r="G26" i="78" s="1"/>
  <c r="F26" i="78" s="1"/>
  <c r="I31" i="79"/>
  <c r="I32" i="79" s="1"/>
  <c r="I34" i="79" s="1"/>
  <c r="F28" i="77"/>
  <c r="G28" i="78" s="1"/>
  <c r="F28" i="78" s="1"/>
  <c r="F29" i="77"/>
  <c r="G29" i="78" s="1"/>
  <c r="F29" i="78" s="1"/>
  <c r="I31" i="76"/>
  <c r="I32" i="76" s="1"/>
  <c r="I34" i="76" s="1"/>
  <c r="F31" i="82" l="1"/>
  <c r="F31" i="81"/>
  <c r="G27" i="79"/>
  <c r="F27" i="79" s="1"/>
  <c r="G27" i="80" s="1"/>
  <c r="F27" i="80" s="1"/>
  <c r="G29" i="79"/>
  <c r="F29" i="79" s="1"/>
  <c r="G29" i="80" s="1"/>
  <c r="F29" i="80" s="1"/>
  <c r="G28" i="79"/>
  <c r="F28" i="79" s="1"/>
  <c r="G28" i="80" s="1"/>
  <c r="F28" i="80" s="1"/>
  <c r="G26" i="79"/>
  <c r="F26" i="79" s="1"/>
  <c r="G26" i="80" s="1"/>
  <c r="F26" i="80" s="1"/>
  <c r="F25" i="76"/>
  <c r="G25" i="77" s="1"/>
  <c r="G31" i="77" l="1"/>
  <c r="F25" i="77"/>
  <c r="F31" i="76"/>
  <c r="G31" i="76"/>
  <c r="F31" i="77" l="1"/>
  <c r="G25" i="78"/>
  <c r="G31" i="78" l="1"/>
  <c r="F25" i="78"/>
  <c r="F31" i="78" l="1"/>
  <c r="G25" i="79"/>
  <c r="F25" i="79" l="1"/>
  <c r="G31" i="79"/>
  <c r="F31" i="79" l="1"/>
  <c r="G25" i="80"/>
  <c r="G31" i="80" l="1"/>
  <c r="F25" i="80"/>
  <c r="F31" i="80" s="1"/>
</calcChain>
</file>

<file path=xl/sharedStrings.xml><?xml version="1.0" encoding="utf-8"?>
<sst xmlns="http://schemas.openxmlformats.org/spreadsheetml/2006/main" count="375" uniqueCount="72">
  <si>
    <t>شرح</t>
  </si>
  <si>
    <t>کارکرد این دوره</t>
  </si>
  <si>
    <t>علی الحساب</t>
  </si>
  <si>
    <t>سپرده حسن انجام کار</t>
  </si>
  <si>
    <t>تضمین انجام تعهدات</t>
  </si>
  <si>
    <t>سپرده بیمه</t>
  </si>
  <si>
    <t>خالص قبل از مالیات ارزش افزوده</t>
  </si>
  <si>
    <t>مالیات ارزش افزوده</t>
  </si>
  <si>
    <t>اتمام قرارداد :</t>
  </si>
  <si>
    <t>موضوع قرارداد:</t>
  </si>
  <si>
    <t>شماره :</t>
  </si>
  <si>
    <t>برگه محاسبه صورت وضعیت /صورتحساب</t>
  </si>
  <si>
    <t>سایر</t>
  </si>
  <si>
    <t xml:space="preserve">تاریخ قرارداد : </t>
  </si>
  <si>
    <t>ریال</t>
  </si>
  <si>
    <t xml:space="preserve"> طراحی و ساخت□   تامین□  نصب□  راه اندازی□   تجهیز□  کارگاه□   سایر□</t>
  </si>
  <si>
    <t xml:space="preserve">محل اجرا: </t>
  </si>
  <si>
    <t>کنگان</t>
  </si>
  <si>
    <t xml:space="preserve">دوره انجام کار :  </t>
  </si>
  <si>
    <t xml:space="preserve">شماره قرارداد : </t>
  </si>
  <si>
    <r>
      <t xml:space="preserve">صورت وضعیت فعلی </t>
    </r>
    <r>
      <rPr>
        <sz val="9"/>
        <color theme="1"/>
        <rFont val="B Nazanin"/>
        <charset val="178"/>
      </rPr>
      <t>(تجمعی)</t>
    </r>
  </si>
  <si>
    <t>صورت وضعیت قبلی</t>
  </si>
  <si>
    <t>ناخالص صورت وضعیت :</t>
  </si>
  <si>
    <t>پیش پرداخت</t>
  </si>
  <si>
    <t>امضاء و تاریخ :    /     /</t>
  </si>
  <si>
    <t>نام شرکت/شخص :</t>
  </si>
  <si>
    <t xml:space="preserve"> کار اصلی ■ تعدیل □ کار اضافی□ از قلم افتادگی □ دوباره کاری □</t>
  </si>
  <si>
    <t>رئیس حسابداری :</t>
  </si>
  <si>
    <t>مدیر مالی :</t>
  </si>
  <si>
    <t>مدیریت:</t>
  </si>
  <si>
    <t>مبلغ اولیه :</t>
  </si>
  <si>
    <t>تاریخ صورت وضعیت/صورتحساب :</t>
  </si>
  <si>
    <t>آخرین اصلاحیه :</t>
  </si>
  <si>
    <t>رسیدگی کننده پیمان:</t>
  </si>
  <si>
    <t>جمع کسور:</t>
  </si>
  <si>
    <t>کسور:</t>
  </si>
  <si>
    <t>خالص پرداختنی صورت وضعیت جاری با احتساب مالیات ارزش افزوده</t>
  </si>
  <si>
    <t>مدت قرارداد اولیه:</t>
  </si>
  <si>
    <t>هزینه بهداری فروردین ماه 1402 به مبلغ 12963635</t>
  </si>
  <si>
    <t>1403/10/01 الی 1403/10/30</t>
  </si>
  <si>
    <t xml:space="preserve">سایر (کسور) و اضافات :
</t>
  </si>
  <si>
    <t>1403/10/30</t>
  </si>
  <si>
    <t>پیشگامان فناوری اطلاعات و ارتباطات جنوب</t>
  </si>
  <si>
    <t>1403/10/01 الی 1404/09/30</t>
  </si>
  <si>
    <t>1176/1403/ص</t>
  </si>
  <si>
    <t>یکسال</t>
  </si>
  <si>
    <t>1404/09/30</t>
  </si>
  <si>
    <t xml:space="preserve">برقراری اتصال به شبکه جهانی اینترنت بر اساس استاندارد TPC/IP/ (PROTOCOL)  </t>
  </si>
  <si>
    <t>شماره صورت وضعیت ( موقت ■  ماه قبل آخر □ قطعی □ ) : 1</t>
  </si>
  <si>
    <t>ماهانه : 88.400.000</t>
  </si>
  <si>
    <t>1403/11/30</t>
  </si>
  <si>
    <t>1403/12/04</t>
  </si>
  <si>
    <t>شماره صورت وضعیت ( موقت ■  ماه قبل آخر □ قطعی □ ) : 2</t>
  </si>
  <si>
    <t>شماره صورت وضعیت ( موقت ■  ماه قبل آخر □ قطعی □ ) : 3</t>
  </si>
  <si>
    <t>1403/11/01 الی 1403/11/30</t>
  </si>
  <si>
    <t>1403/12/01 الی 1403/12/30</t>
  </si>
  <si>
    <t>1404/01/31</t>
  </si>
  <si>
    <t>1404/01/01 الی 1404/01/31</t>
  </si>
  <si>
    <t>شماره صورت وضعیت ( موقت ■  ماه قبل آخر □ قطعی □ ) : 4</t>
  </si>
  <si>
    <t>1404/02/31</t>
  </si>
  <si>
    <t>1404/02/01 الی 1404/02/31</t>
  </si>
  <si>
    <t>شماره صورت وضعیت ( موقت ■  ماه قبل آخر □ قطعی □ ) : 5</t>
  </si>
  <si>
    <t>1404/04/08</t>
  </si>
  <si>
    <t>1404/03/01 الی 1404/03/31</t>
  </si>
  <si>
    <t>شماره صورت وضعیت ( موقت ■  ماه قبل آخر □ قطعی □ ) : 6</t>
  </si>
  <si>
    <t>6-42973</t>
  </si>
  <si>
    <t>5-25310</t>
  </si>
  <si>
    <t>4-10486</t>
  </si>
  <si>
    <t>7-50956</t>
  </si>
  <si>
    <t>1404/04/31</t>
  </si>
  <si>
    <t>1404/04/01 الی 1404/04/31</t>
  </si>
  <si>
    <t>شماره صورت وضعیت ( موقت ■  ماه قبل آخر □ قطعی □ ) 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</si>
</sst>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1"/>
      <color theme="0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b/>
      <sz val="18"/>
      <color theme="0" tint="-0.499984740745262"/>
      <name val="B Nazanin"/>
      <charset val="178"/>
    </font>
    <font>
      <b/>
      <sz val="10"/>
      <color theme="1"/>
      <name val="B Nazanin"/>
      <charset val="178"/>
    </font>
    <font>
      <b/>
      <sz val="13"/>
      <color theme="1"/>
      <name val="B Nazanin"/>
      <charset val="178"/>
    </font>
    <font>
      <b/>
      <u/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5"/>
      <color theme="1"/>
      <name val="B Nazanin"/>
      <charset val="178"/>
    </font>
    <font>
      <sz val="11"/>
      <color theme="1"/>
      <name val="Calibri"/>
      <family val="2"/>
      <scheme val="minor"/>
    </font>
    <font>
      <sz val="11"/>
      <name val="B Nazanin"/>
      <charset val="178"/>
    </font>
    <font>
      <b/>
      <sz val="1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0" fontId="12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9" fontId="3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5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9" fontId="1" fillId="0" borderId="8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1" applyFont="1"/>
    <xf numFmtId="0" fontId="1" fillId="2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" fontId="1" fillId="0" borderId="0" xfId="0" applyNumberFormat="1" applyFont="1"/>
    <xf numFmtId="0" fontId="2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readingOrder="2"/>
    </xf>
    <xf numFmtId="0" fontId="1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right" vertical="center"/>
    </xf>
    <xf numFmtId="0" fontId="1" fillId="0" borderId="6" xfId="0" applyFont="1" applyBorder="1"/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readingOrder="2"/>
    </xf>
    <xf numFmtId="0" fontId="7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8" fillId="2" borderId="32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13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3" fontId="10" fillId="2" borderId="20" xfId="0" applyNumberFormat="1" applyFont="1" applyFill="1" applyBorder="1" applyAlignment="1">
      <alignment horizontal="center" vertical="center"/>
    </xf>
    <xf numFmtId="3" fontId="10" fillId="2" borderId="17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38" fontId="8" fillId="2" borderId="32" xfId="0" applyNumberFormat="1" applyFont="1" applyFill="1" applyBorder="1" applyAlignment="1">
      <alignment horizontal="center" vertical="center"/>
    </xf>
    <xf numFmtId="38" fontId="8" fillId="2" borderId="22" xfId="0" applyNumberFormat="1" applyFont="1" applyFill="1" applyBorder="1" applyAlignment="1">
      <alignment horizontal="center" vertical="center"/>
    </xf>
    <xf numFmtId="38" fontId="8" fillId="2" borderId="23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right" vertical="top" readingOrder="2"/>
    </xf>
    <xf numFmtId="0" fontId="13" fillId="0" borderId="0" xfId="0" applyFont="1" applyAlignment="1">
      <alignment horizontal="right" vertical="top" readingOrder="2"/>
    </xf>
    <xf numFmtId="0" fontId="13" fillId="0" borderId="5" xfId="0" applyFont="1" applyBorder="1" applyAlignment="1">
      <alignment horizontal="right" vertical="top" readingOrder="2"/>
    </xf>
    <xf numFmtId="0" fontId="1" fillId="0" borderId="28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3" fontId="10" fillId="2" borderId="11" xfId="0" applyNumberFormat="1" applyFont="1" applyFill="1" applyBorder="1" applyAlignment="1">
      <alignment horizontal="center" vertical="center"/>
    </xf>
    <xf numFmtId="3" fontId="10" fillId="2" borderId="29" xfId="0" applyNumberFormat="1" applyFont="1" applyFill="1" applyBorder="1" applyAlignment="1">
      <alignment horizontal="center" vertical="center"/>
    </xf>
    <xf numFmtId="3" fontId="10" fillId="2" borderId="30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3" fontId="11" fillId="2" borderId="38" xfId="0" applyNumberFormat="1" applyFont="1" applyFill="1" applyBorder="1" applyAlignment="1">
      <alignment horizontal="center" vertical="center"/>
    </xf>
    <xf numFmtId="3" fontId="11" fillId="2" borderId="36" xfId="0" applyNumberFormat="1" applyFont="1" applyFill="1" applyBorder="1" applyAlignment="1">
      <alignment horizontal="center" vertical="center"/>
    </xf>
    <xf numFmtId="3" fontId="11" fillId="2" borderId="39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right" vertical="top" readingOrder="2"/>
    </xf>
    <xf numFmtId="0" fontId="14" fillId="0" borderId="0" xfId="0" applyFont="1" applyAlignment="1">
      <alignment horizontal="right" vertical="top" readingOrder="2"/>
    </xf>
    <xf numFmtId="0" fontId="14" fillId="0" borderId="5" xfId="0" applyFont="1" applyBorder="1" applyAlignment="1">
      <alignment horizontal="right" vertical="top" readingOrder="2"/>
    </xf>
    <xf numFmtId="0" fontId="13" fillId="0" borderId="2" xfId="0" applyFont="1" applyBorder="1" applyAlignment="1">
      <alignment horizontal="right" vertical="top" wrapText="1" readingOrder="2"/>
    </xf>
    <xf numFmtId="0" fontId="13" fillId="0" borderId="3" xfId="0" applyFont="1" applyBorder="1" applyAlignment="1">
      <alignment horizontal="right" vertical="top" readingOrder="2"/>
    </xf>
    <xf numFmtId="0" fontId="13" fillId="0" borderId="12" xfId="0" applyFont="1" applyBorder="1" applyAlignment="1">
      <alignment horizontal="right" vertical="top" readingOrder="2"/>
    </xf>
    <xf numFmtId="0" fontId="13" fillId="0" borderId="6" xfId="0" applyFont="1" applyBorder="1" applyAlignment="1">
      <alignment horizontal="right" vertical="top" readingOrder="2"/>
    </xf>
    <xf numFmtId="0" fontId="13" fillId="0" borderId="7" xfId="0" applyFont="1" applyBorder="1" applyAlignment="1">
      <alignment horizontal="right" vertical="top" readingOrder="2"/>
    </xf>
    <xf numFmtId="0" fontId="13" fillId="0" borderId="14" xfId="0" applyFont="1" applyBorder="1" applyAlignment="1">
      <alignment horizontal="right" vertical="top" readingOrder="2"/>
    </xf>
    <xf numFmtId="0" fontId="4" fillId="0" borderId="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2</xdr:rowOff>
    </xdr:from>
    <xdr:to>
      <xdr:col>2</xdr:col>
      <xdr:colOff>814916</xdr:colOff>
      <xdr:row>3</xdr:row>
      <xdr:rowOff>152401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9C3F85A-AA13-4406-B39F-FAD065F262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2300" y="2"/>
          <a:ext cx="1190623" cy="103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2</xdr:rowOff>
    </xdr:from>
    <xdr:to>
      <xdr:col>2</xdr:col>
      <xdr:colOff>814916</xdr:colOff>
      <xdr:row>3</xdr:row>
      <xdr:rowOff>152401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C3171FF4-BC7F-42A1-9711-39858D5194E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6534" y="2"/>
          <a:ext cx="1186389" cy="103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2</xdr:rowOff>
    </xdr:from>
    <xdr:to>
      <xdr:col>2</xdr:col>
      <xdr:colOff>814916</xdr:colOff>
      <xdr:row>3</xdr:row>
      <xdr:rowOff>152401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2A4543FC-B9BF-406E-B439-D099718E75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6534" y="2"/>
          <a:ext cx="1186389" cy="103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2</xdr:rowOff>
    </xdr:from>
    <xdr:to>
      <xdr:col>2</xdr:col>
      <xdr:colOff>814916</xdr:colOff>
      <xdr:row>3</xdr:row>
      <xdr:rowOff>152401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AA9CE907-EDF6-4B99-8415-102C5AB8A3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6534" y="2"/>
          <a:ext cx="1186389" cy="103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2</xdr:rowOff>
    </xdr:from>
    <xdr:to>
      <xdr:col>2</xdr:col>
      <xdr:colOff>814916</xdr:colOff>
      <xdr:row>3</xdr:row>
      <xdr:rowOff>152401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FE46359F-85CA-4DB9-858F-D5D7D9A87B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6534" y="2"/>
          <a:ext cx="1186389" cy="103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2</xdr:rowOff>
    </xdr:from>
    <xdr:to>
      <xdr:col>2</xdr:col>
      <xdr:colOff>814916</xdr:colOff>
      <xdr:row>3</xdr:row>
      <xdr:rowOff>152401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D76B589F-A3C2-4E10-A48F-09C18DF20D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6534" y="2"/>
          <a:ext cx="1186389" cy="103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0</xdr:row>
      <xdr:rowOff>2</xdr:rowOff>
    </xdr:from>
    <xdr:to>
      <xdr:col>2</xdr:col>
      <xdr:colOff>814916</xdr:colOff>
      <xdr:row>3</xdr:row>
      <xdr:rowOff>152401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462B0BB2-88D0-4441-AA7D-96E749FECA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76534" y="2"/>
          <a:ext cx="1186389" cy="1038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D96B-5B71-43E4-9008-3321696DD7EE}">
  <dimension ref="A1:V48"/>
  <sheetViews>
    <sheetView rightToLeft="1" view="pageBreakPreview" zoomScale="90" zoomScaleNormal="100" zoomScaleSheetLayoutView="90" workbookViewId="0">
      <selection activeCell="Q11" sqref="Q11"/>
    </sheetView>
  </sheetViews>
  <sheetFormatPr defaultColWidth="9.140625" defaultRowHeight="18" x14ac:dyDescent="0.45"/>
  <cols>
    <col min="1" max="1" width="0.7109375" style="1" customWidth="1"/>
    <col min="2" max="2" width="5.7109375" style="1" customWidth="1"/>
    <col min="3" max="3" width="23.140625" style="1" customWidth="1"/>
    <col min="4" max="4" width="8.5703125" style="1" customWidth="1"/>
    <col min="5" max="5" width="21.28515625" style="1" customWidth="1"/>
    <col min="6" max="6" width="19.42578125" style="1" customWidth="1"/>
    <col min="7" max="7" width="9.85546875" style="1" customWidth="1"/>
    <col min="8" max="8" width="8.140625" style="1" customWidth="1"/>
    <col min="9" max="9" width="4.140625" style="1" customWidth="1"/>
    <col min="10" max="10" width="12.7109375" style="1" customWidth="1"/>
    <col min="11" max="11" width="4.85546875" style="1" customWidth="1"/>
    <col min="12" max="12" width="13.28515625" style="1" bestFit="1" customWidth="1"/>
    <col min="13" max="13" width="9.140625" style="1"/>
    <col min="14" max="14" width="13.28515625" style="5" bestFit="1" customWidth="1"/>
    <col min="15" max="15" width="13.28515625" style="5" customWidth="1"/>
    <col min="16" max="16" width="16.5703125" style="5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H1" s="40" t="s">
        <v>10</v>
      </c>
      <c r="I1" s="40"/>
      <c r="J1" s="41">
        <v>1</v>
      </c>
      <c r="K1" s="41"/>
      <c r="N1" s="20"/>
      <c r="O1" s="20"/>
      <c r="P1" s="20"/>
    </row>
    <row r="2" spans="2:22" ht="19.5" x14ac:dyDescent="0.5">
      <c r="G2" s="42" t="s">
        <v>31</v>
      </c>
      <c r="H2" s="42"/>
      <c r="I2" s="42"/>
      <c r="J2" s="41" t="s">
        <v>41</v>
      </c>
      <c r="K2" s="41"/>
      <c r="N2" s="20"/>
      <c r="O2" s="20"/>
      <c r="P2" s="21"/>
    </row>
    <row r="3" spans="2:22" ht="30.75" customHeight="1" x14ac:dyDescent="0.75"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P3" s="21"/>
    </row>
    <row r="4" spans="2:22" x14ac:dyDescent="0.45">
      <c r="P4" s="21"/>
    </row>
    <row r="5" spans="2:22" ht="0.75" customHeight="1" x14ac:dyDescent="0.45">
      <c r="P5" s="21"/>
    </row>
    <row r="6" spans="2:22" ht="30.75" customHeight="1" x14ac:dyDescent="0.45">
      <c r="B6" s="38" t="s">
        <v>15</v>
      </c>
      <c r="C6" s="38"/>
      <c r="D6" s="38"/>
      <c r="E6" s="38"/>
      <c r="F6" s="38"/>
      <c r="G6" s="38"/>
      <c r="H6" s="38"/>
      <c r="I6" s="38"/>
      <c r="J6" s="38"/>
      <c r="K6" s="38"/>
      <c r="P6" s="21"/>
    </row>
    <row r="7" spans="2:22" ht="21.75" customHeight="1" x14ac:dyDescent="0.45">
      <c r="B7" s="44" t="s">
        <v>16</v>
      </c>
      <c r="C7" s="44"/>
      <c r="D7" s="45" t="s">
        <v>17</v>
      </c>
      <c r="E7" s="45"/>
      <c r="F7" s="31" t="s">
        <v>25</v>
      </c>
      <c r="G7" s="45" t="s">
        <v>42</v>
      </c>
      <c r="H7" s="45"/>
      <c r="I7" s="45"/>
      <c r="J7" s="45"/>
      <c r="K7" s="45"/>
      <c r="P7" s="21"/>
      <c r="T7" s="16"/>
    </row>
    <row r="8" spans="2:22" ht="21.75" customHeight="1" x14ac:dyDescent="0.45">
      <c r="B8" s="44" t="s">
        <v>18</v>
      </c>
      <c r="C8" s="44"/>
      <c r="D8" s="46" t="s">
        <v>39</v>
      </c>
      <c r="E8" s="46"/>
      <c r="F8" s="17" t="s">
        <v>19</v>
      </c>
      <c r="G8" s="47" t="s">
        <v>44</v>
      </c>
      <c r="H8" s="47"/>
      <c r="I8" s="47"/>
      <c r="J8" s="47"/>
      <c r="K8" s="47"/>
      <c r="P8" s="21"/>
      <c r="Q8" s="4"/>
      <c r="R8" s="4"/>
      <c r="T8" s="16"/>
      <c r="V8" s="2"/>
    </row>
    <row r="9" spans="2:22" s="15" customFormat="1" ht="21.75" customHeight="1" x14ac:dyDescent="0.45">
      <c r="B9" s="52" t="s">
        <v>13</v>
      </c>
      <c r="C9" s="52"/>
      <c r="D9" s="46" t="s">
        <v>43</v>
      </c>
      <c r="E9" s="46"/>
      <c r="F9" s="17" t="s">
        <v>37</v>
      </c>
      <c r="G9" s="32" t="s">
        <v>45</v>
      </c>
      <c r="H9" s="33" t="s">
        <v>8</v>
      </c>
      <c r="I9" s="53" t="s">
        <v>46</v>
      </c>
      <c r="J9" s="53"/>
      <c r="K9" s="53"/>
      <c r="N9" s="20"/>
      <c r="O9" s="20"/>
      <c r="P9" s="23"/>
      <c r="R9" s="24"/>
      <c r="S9" s="16"/>
      <c r="T9" s="16"/>
      <c r="U9" s="1"/>
    </row>
    <row r="10" spans="2:22" s="15" customFormat="1" ht="21.75" customHeight="1" x14ac:dyDescent="0.45">
      <c r="B10" s="52" t="s">
        <v>32</v>
      </c>
      <c r="C10" s="52"/>
      <c r="D10" s="47"/>
      <c r="E10" s="47"/>
      <c r="F10" s="30"/>
      <c r="G10" s="32"/>
      <c r="H10" s="33"/>
      <c r="I10" s="45"/>
      <c r="J10" s="45"/>
      <c r="K10" s="45"/>
      <c r="N10" s="20"/>
      <c r="O10" s="20"/>
      <c r="P10" s="20"/>
      <c r="S10" s="1"/>
      <c r="T10" s="1"/>
      <c r="U10" s="1"/>
    </row>
    <row r="11" spans="2:22" ht="21.75" customHeight="1" x14ac:dyDescent="0.45">
      <c r="B11" s="44" t="s">
        <v>9</v>
      </c>
      <c r="C11" s="44"/>
      <c r="D11" s="39" t="s">
        <v>47</v>
      </c>
      <c r="E11" s="39"/>
      <c r="F11" s="39"/>
      <c r="G11" s="44" t="s">
        <v>30</v>
      </c>
      <c r="H11" s="44"/>
      <c r="I11" s="54" t="s">
        <v>49</v>
      </c>
      <c r="J11" s="54"/>
      <c r="K11" s="36" t="s">
        <v>14</v>
      </c>
      <c r="Q11" s="4"/>
      <c r="R11" s="4"/>
      <c r="T11" s="16"/>
    </row>
    <row r="12" spans="2:22" ht="21.75" hidden="1" customHeight="1" x14ac:dyDescent="0.5">
      <c r="B12" s="18"/>
      <c r="C12" s="4"/>
      <c r="D12" s="19"/>
      <c r="E12" s="19"/>
      <c r="F12" s="19"/>
      <c r="G12" s="50"/>
      <c r="H12" s="50"/>
      <c r="I12" s="51"/>
      <c r="J12" s="51"/>
      <c r="K12" s="8"/>
      <c r="N12" s="20"/>
      <c r="O12" s="20"/>
      <c r="P12" s="20"/>
      <c r="Q12" s="4"/>
      <c r="R12" s="4"/>
      <c r="T12" s="16"/>
    </row>
    <row r="13" spans="2:22" ht="21.75" customHeight="1" x14ac:dyDescent="0.45">
      <c r="B13" s="48" t="s">
        <v>48</v>
      </c>
      <c r="C13" s="49"/>
      <c r="D13" s="49"/>
      <c r="E13" s="49"/>
      <c r="F13" s="49"/>
      <c r="G13" s="50"/>
      <c r="H13" s="50"/>
      <c r="I13" s="51"/>
      <c r="J13" s="51"/>
      <c r="K13" s="6"/>
      <c r="N13" s="20"/>
      <c r="O13" s="20"/>
      <c r="P13" s="21"/>
      <c r="Q13" s="4"/>
      <c r="R13" s="4"/>
    </row>
    <row r="14" spans="2:22" ht="21.75" customHeight="1" x14ac:dyDescent="0.45">
      <c r="B14" s="48" t="s">
        <v>26</v>
      </c>
      <c r="C14" s="49"/>
      <c r="D14" s="49"/>
      <c r="E14" s="49"/>
      <c r="F14" s="49"/>
      <c r="G14" s="50"/>
      <c r="H14" s="50"/>
      <c r="I14" s="51"/>
      <c r="J14" s="51"/>
      <c r="K14" s="6"/>
      <c r="N14" s="20"/>
      <c r="O14" s="20"/>
      <c r="P14" s="21"/>
      <c r="Q14" s="4"/>
      <c r="R14" s="4"/>
    </row>
    <row r="15" spans="2:22" ht="21.75" hidden="1" customHeight="1" x14ac:dyDescent="0.45">
      <c r="B15" s="48"/>
      <c r="C15" s="49"/>
      <c r="D15" s="49"/>
      <c r="E15" s="49"/>
      <c r="F15" s="49"/>
      <c r="G15" s="50"/>
      <c r="H15" s="50"/>
      <c r="I15" s="51"/>
      <c r="J15" s="51"/>
      <c r="K15" s="6"/>
      <c r="N15" s="20"/>
      <c r="O15" s="20"/>
      <c r="P15" s="21"/>
      <c r="Q15" s="4"/>
      <c r="R15" s="4"/>
    </row>
    <row r="16" spans="2:22" ht="21.75" hidden="1" customHeight="1" x14ac:dyDescent="0.45">
      <c r="B16" s="48"/>
      <c r="C16" s="49"/>
      <c r="D16" s="49"/>
      <c r="E16" s="49"/>
      <c r="F16" s="49"/>
      <c r="G16" s="50"/>
      <c r="H16" s="50"/>
      <c r="I16" s="51"/>
      <c r="J16" s="51"/>
      <c r="K16" s="6"/>
      <c r="N16" s="20"/>
      <c r="O16" s="20"/>
      <c r="P16" s="21"/>
      <c r="Q16" s="4"/>
      <c r="R16" s="4"/>
    </row>
    <row r="17" spans="1:20" ht="21.75" hidden="1" customHeight="1" x14ac:dyDescent="0.45">
      <c r="B17" s="25"/>
      <c r="C17" s="4"/>
      <c r="D17" s="4"/>
      <c r="E17" s="4"/>
      <c r="F17" s="4"/>
      <c r="G17" s="50"/>
      <c r="H17" s="50"/>
      <c r="I17" s="51"/>
      <c r="J17" s="51"/>
      <c r="K17" s="6"/>
      <c r="N17" s="20"/>
      <c r="O17" s="20"/>
      <c r="P17" s="21"/>
      <c r="Q17" s="4"/>
      <c r="R17" s="4"/>
    </row>
    <row r="18" spans="1:20" ht="21.75" hidden="1" customHeight="1" x14ac:dyDescent="0.45">
      <c r="B18" s="25"/>
      <c r="C18" s="4"/>
      <c r="D18" s="4"/>
      <c r="E18" s="4"/>
      <c r="F18" s="4"/>
      <c r="G18" s="50"/>
      <c r="H18" s="50"/>
      <c r="I18" s="55"/>
      <c r="J18" s="55"/>
      <c r="K18" s="6"/>
      <c r="N18" s="20"/>
      <c r="O18" s="20"/>
      <c r="P18" s="21"/>
      <c r="Q18" s="4"/>
      <c r="R18" s="4"/>
    </row>
    <row r="19" spans="1:20" ht="21.75" customHeight="1" x14ac:dyDescent="0.45">
      <c r="B19" s="34"/>
      <c r="G19" s="56"/>
      <c r="H19" s="56"/>
      <c r="I19" s="55"/>
      <c r="J19" s="55"/>
      <c r="K19" s="6"/>
      <c r="P19" s="21"/>
      <c r="Q19" s="4"/>
      <c r="R19" s="4"/>
      <c r="T19" s="16"/>
    </row>
    <row r="20" spans="1:20" ht="2.25" customHeight="1" x14ac:dyDescent="0.45">
      <c r="B20" s="57"/>
      <c r="C20" s="58"/>
      <c r="D20" s="7"/>
      <c r="E20" s="7"/>
      <c r="F20" s="7"/>
      <c r="G20" s="7"/>
      <c r="H20" s="7"/>
      <c r="I20" s="7"/>
      <c r="J20" s="7"/>
      <c r="K20" s="9"/>
      <c r="P20" s="21"/>
      <c r="Q20" s="4"/>
      <c r="R20" s="4"/>
      <c r="S20" s="4"/>
      <c r="T20" s="4"/>
    </row>
    <row r="21" spans="1:20" ht="32.25" customHeight="1" thickBot="1" x14ac:dyDescent="0.5">
      <c r="B21" s="59" t="s">
        <v>0</v>
      </c>
      <c r="C21" s="60"/>
      <c r="D21" s="60"/>
      <c r="E21" s="61"/>
      <c r="F21" s="14" t="s">
        <v>20</v>
      </c>
      <c r="G21" s="62" t="s">
        <v>21</v>
      </c>
      <c r="H21" s="63"/>
      <c r="I21" s="64" t="s">
        <v>1</v>
      </c>
      <c r="J21" s="65"/>
      <c r="K21" s="66"/>
      <c r="P21" s="21"/>
      <c r="Q21" s="4"/>
      <c r="R21" s="4"/>
      <c r="S21" s="4"/>
      <c r="T21" s="4"/>
    </row>
    <row r="22" spans="1:20" ht="21.75" customHeight="1" thickBot="1" x14ac:dyDescent="0.5">
      <c r="B22" s="67" t="s">
        <v>22</v>
      </c>
      <c r="C22" s="68"/>
      <c r="D22" s="68"/>
      <c r="E22" s="69"/>
      <c r="F22" s="27">
        <f>I22+G22</f>
        <v>88400000</v>
      </c>
      <c r="G22" s="70"/>
      <c r="H22" s="71"/>
      <c r="I22" s="72">
        <v>88400000</v>
      </c>
      <c r="J22" s="73"/>
      <c r="K22" s="74"/>
      <c r="P22" s="21"/>
      <c r="Q22" s="4"/>
      <c r="R22" s="4"/>
      <c r="S22" s="4"/>
      <c r="T22" s="4"/>
    </row>
    <row r="23" spans="1:20" ht="10.5" customHeight="1" x14ac:dyDescent="0.45">
      <c r="B23" s="75" t="s">
        <v>35</v>
      </c>
      <c r="C23" s="76"/>
      <c r="D23" s="76"/>
      <c r="E23" s="76"/>
      <c r="F23" s="76"/>
      <c r="G23" s="76"/>
      <c r="H23" s="76"/>
      <c r="I23" s="76"/>
      <c r="J23" s="76"/>
      <c r="K23" s="77"/>
      <c r="P23" s="21"/>
      <c r="Q23" s="4"/>
      <c r="R23" s="4"/>
      <c r="S23" s="4"/>
      <c r="T23" s="4"/>
    </row>
    <row r="24" spans="1:20" ht="10.5" customHeight="1" x14ac:dyDescent="0.45">
      <c r="B24" s="78"/>
      <c r="C24" s="79"/>
      <c r="D24" s="79"/>
      <c r="E24" s="79"/>
      <c r="F24" s="79"/>
      <c r="G24" s="79"/>
      <c r="H24" s="79"/>
      <c r="I24" s="79"/>
      <c r="J24" s="79"/>
      <c r="K24" s="80"/>
      <c r="P24" s="21"/>
      <c r="Q24" s="4"/>
      <c r="R24" s="4"/>
      <c r="S24" s="4"/>
      <c r="T24" s="4"/>
    </row>
    <row r="25" spans="1:20" ht="24" customHeight="1" x14ac:dyDescent="0.45">
      <c r="A25" s="3"/>
      <c r="B25" s="10"/>
      <c r="C25" s="81" t="s">
        <v>23</v>
      </c>
      <c r="D25" s="81"/>
      <c r="E25" s="82"/>
      <c r="F25" s="28">
        <f t="shared" ref="F25:F30" si="0">I25+G25</f>
        <v>0</v>
      </c>
      <c r="G25" s="70"/>
      <c r="H25" s="71"/>
      <c r="I25" s="83">
        <f>I22*B25</f>
        <v>0</v>
      </c>
      <c r="J25" s="84"/>
      <c r="K25" s="85"/>
      <c r="Q25" s="4"/>
      <c r="R25" s="4"/>
      <c r="S25" s="4"/>
      <c r="T25" s="4"/>
    </row>
    <row r="26" spans="1:20" ht="24" customHeight="1" x14ac:dyDescent="0.45">
      <c r="A26" s="3">
        <v>0.1</v>
      </c>
      <c r="B26" s="11">
        <v>0.1</v>
      </c>
      <c r="C26" s="81" t="s">
        <v>3</v>
      </c>
      <c r="D26" s="81"/>
      <c r="E26" s="82"/>
      <c r="F26" s="28">
        <f t="shared" si="0"/>
        <v>8840000</v>
      </c>
      <c r="G26" s="70"/>
      <c r="H26" s="71"/>
      <c r="I26" s="83">
        <f>I22*B26</f>
        <v>8840000</v>
      </c>
      <c r="J26" s="84"/>
      <c r="K26" s="85"/>
      <c r="N26" s="35"/>
      <c r="Q26" s="4"/>
      <c r="R26" s="4"/>
      <c r="S26" s="4"/>
      <c r="T26" s="4"/>
    </row>
    <row r="27" spans="1:20" ht="24" customHeight="1" x14ac:dyDescent="0.45">
      <c r="A27" s="3"/>
      <c r="B27" s="11"/>
      <c r="C27" s="81" t="s">
        <v>4</v>
      </c>
      <c r="D27" s="81"/>
      <c r="E27" s="82"/>
      <c r="F27" s="28">
        <f t="shared" si="0"/>
        <v>0</v>
      </c>
      <c r="G27" s="70"/>
      <c r="H27" s="71"/>
      <c r="I27" s="83">
        <f>I22*B27</f>
        <v>0</v>
      </c>
      <c r="J27" s="84"/>
      <c r="K27" s="85"/>
    </row>
    <row r="28" spans="1:20" ht="24" customHeight="1" x14ac:dyDescent="0.45">
      <c r="A28" s="3">
        <v>0.05</v>
      </c>
      <c r="B28" s="11">
        <v>0.05</v>
      </c>
      <c r="C28" s="81" t="s">
        <v>5</v>
      </c>
      <c r="D28" s="81"/>
      <c r="E28" s="82"/>
      <c r="F28" s="28">
        <f t="shared" si="0"/>
        <v>4420000</v>
      </c>
      <c r="G28" s="70"/>
      <c r="H28" s="71"/>
      <c r="I28" s="83">
        <f>I22*B28</f>
        <v>4420000</v>
      </c>
      <c r="J28" s="84"/>
      <c r="K28" s="85"/>
    </row>
    <row r="29" spans="1:20" ht="24" customHeight="1" x14ac:dyDescent="0.45">
      <c r="A29" s="3"/>
      <c r="B29" s="10"/>
      <c r="C29" s="81" t="s">
        <v>2</v>
      </c>
      <c r="D29" s="81"/>
      <c r="E29" s="82"/>
      <c r="F29" s="28">
        <f t="shared" si="0"/>
        <v>0</v>
      </c>
      <c r="G29" s="70"/>
      <c r="H29" s="71"/>
      <c r="I29" s="83">
        <f>I22*B29</f>
        <v>0</v>
      </c>
      <c r="J29" s="84"/>
      <c r="K29" s="85"/>
    </row>
    <row r="30" spans="1:20" ht="24" customHeight="1" thickBot="1" x14ac:dyDescent="0.5">
      <c r="A30" s="3"/>
      <c r="B30" s="12"/>
      <c r="C30" s="86" t="s">
        <v>12</v>
      </c>
      <c r="D30" s="86"/>
      <c r="E30" s="87"/>
      <c r="F30" s="28">
        <f t="shared" si="0"/>
        <v>0</v>
      </c>
      <c r="G30" s="70"/>
      <c r="H30" s="71"/>
      <c r="I30" s="88">
        <v>0</v>
      </c>
      <c r="J30" s="89"/>
      <c r="K30" s="90"/>
    </row>
    <row r="31" spans="1:20" ht="30" customHeight="1" thickBot="1" x14ac:dyDescent="0.5">
      <c r="B31" s="91" t="s">
        <v>34</v>
      </c>
      <c r="C31" s="92"/>
      <c r="D31" s="92"/>
      <c r="E31" s="93"/>
      <c r="F31" s="37">
        <f>SUM(F25:F30)</f>
        <v>13260000</v>
      </c>
      <c r="G31" s="94">
        <f>SUM(G25:H30)</f>
        <v>0</v>
      </c>
      <c r="H31" s="95"/>
      <c r="I31" s="96">
        <f>SUM(I25:K30)</f>
        <v>13260000</v>
      </c>
      <c r="J31" s="97"/>
      <c r="K31" s="98"/>
    </row>
    <row r="32" spans="1:20" ht="22.5" customHeight="1" x14ac:dyDescent="0.45">
      <c r="B32" s="102" t="s">
        <v>6</v>
      </c>
      <c r="C32" s="103"/>
      <c r="D32" s="103"/>
      <c r="E32" s="103"/>
      <c r="F32" s="103"/>
      <c r="G32" s="103"/>
      <c r="H32" s="104"/>
      <c r="I32" s="105">
        <f>I22-I31</f>
        <v>75140000</v>
      </c>
      <c r="J32" s="106"/>
      <c r="K32" s="107"/>
    </row>
    <row r="33" spans="2:16" ht="22.5" customHeight="1" thickBot="1" x14ac:dyDescent="0.5">
      <c r="B33" s="108" t="s">
        <v>7</v>
      </c>
      <c r="C33" s="109"/>
      <c r="D33" s="109"/>
      <c r="E33" s="109"/>
      <c r="F33" s="109"/>
      <c r="G33" s="109"/>
      <c r="H33" s="110"/>
      <c r="I33" s="88">
        <f>I22*10%</f>
        <v>8840000</v>
      </c>
      <c r="J33" s="89"/>
      <c r="K33" s="90"/>
    </row>
    <row r="34" spans="2:16" s="29" customFormat="1" ht="27" customHeight="1" thickBot="1" x14ac:dyDescent="0.3">
      <c r="B34" s="111" t="s">
        <v>36</v>
      </c>
      <c r="C34" s="112"/>
      <c r="D34" s="112"/>
      <c r="E34" s="112"/>
      <c r="F34" s="112"/>
      <c r="G34" s="112"/>
      <c r="H34" s="113"/>
      <c r="I34" s="114">
        <f>I32+I33</f>
        <v>83980000</v>
      </c>
      <c r="J34" s="115"/>
      <c r="K34" s="116"/>
      <c r="N34" s="26"/>
      <c r="O34" s="26"/>
      <c r="P34" s="26"/>
    </row>
    <row r="35" spans="2:16" ht="3.75" customHeight="1" thickTop="1" x14ac:dyDescent="0.45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6" ht="42" customHeight="1" x14ac:dyDescent="0.45">
      <c r="B36" s="120" t="s">
        <v>40</v>
      </c>
      <c r="C36" s="121"/>
      <c r="D36" s="121"/>
      <c r="E36" s="121"/>
      <c r="F36" s="121"/>
      <c r="G36" s="121"/>
      <c r="H36" s="121"/>
      <c r="I36" s="121"/>
      <c r="J36" s="121"/>
      <c r="K36" s="122"/>
    </row>
    <row r="37" spans="2:16" s="4" customFormat="1" ht="9.75" hidden="1" customHeight="1" x14ac:dyDescent="0.45">
      <c r="B37" s="99"/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6" s="4" customFormat="1" ht="13.5" hidden="1" customHeight="1" x14ac:dyDescent="0.45">
      <c r="B38" s="99"/>
      <c r="C38" s="100"/>
      <c r="D38" s="100"/>
      <c r="E38" s="100"/>
      <c r="F38" s="100"/>
      <c r="G38" s="100"/>
      <c r="H38" s="100"/>
      <c r="I38" s="100"/>
      <c r="J38" s="100"/>
      <c r="K38" s="101"/>
    </row>
    <row r="39" spans="2:16" s="4" customFormat="1" ht="9" hidden="1" customHeight="1" x14ac:dyDescent="0.45">
      <c r="B39" s="99"/>
      <c r="C39" s="100"/>
      <c r="D39" s="100"/>
      <c r="E39" s="100"/>
      <c r="F39" s="100"/>
      <c r="G39" s="100"/>
      <c r="H39" s="100"/>
      <c r="I39" s="100"/>
      <c r="J39" s="100"/>
      <c r="K39" s="101"/>
    </row>
    <row r="40" spans="2:16" s="4" customFormat="1" ht="19.5" hidden="1" customHeight="1" x14ac:dyDescent="0.45">
      <c r="B40" s="99"/>
      <c r="C40" s="100"/>
      <c r="D40" s="100"/>
      <c r="E40" s="100"/>
      <c r="F40" s="100"/>
      <c r="G40" s="100"/>
      <c r="H40" s="100"/>
      <c r="I40" s="100"/>
      <c r="J40" s="100"/>
      <c r="K40" s="101"/>
    </row>
    <row r="41" spans="2:16" s="4" customFormat="1" ht="20.100000000000001" hidden="1" customHeight="1" x14ac:dyDescent="0.45">
      <c r="B41" s="99"/>
      <c r="C41" s="100"/>
      <c r="D41" s="100"/>
      <c r="E41" s="100"/>
      <c r="F41" s="100"/>
      <c r="G41" s="100"/>
      <c r="H41" s="100"/>
      <c r="I41" s="100"/>
      <c r="J41" s="100"/>
      <c r="K41" s="101"/>
    </row>
    <row r="42" spans="2:16" ht="3.75" hidden="1" customHeight="1" x14ac:dyDescent="0.45">
      <c r="B42" s="123" t="s">
        <v>38</v>
      </c>
      <c r="C42" s="124"/>
      <c r="D42" s="124"/>
      <c r="E42" s="124"/>
      <c r="F42" s="124"/>
      <c r="G42" s="124"/>
      <c r="H42" s="124"/>
      <c r="I42" s="124"/>
      <c r="J42" s="124"/>
      <c r="K42" s="125"/>
    </row>
    <row r="43" spans="2:16" s="13" customFormat="1" x14ac:dyDescent="0.45">
      <c r="B43" s="126" t="s">
        <v>33</v>
      </c>
      <c r="C43" s="127"/>
      <c r="D43" s="126" t="s">
        <v>27</v>
      </c>
      <c r="E43" s="127"/>
      <c r="F43" s="126" t="s">
        <v>28</v>
      </c>
      <c r="G43" s="127"/>
      <c r="H43" s="126" t="s">
        <v>29</v>
      </c>
      <c r="I43" s="130"/>
      <c r="J43" s="130"/>
      <c r="K43" s="127"/>
      <c r="N43" s="22"/>
      <c r="O43" s="22"/>
      <c r="P43" s="22"/>
    </row>
    <row r="44" spans="2:16" s="13" customFormat="1" x14ac:dyDescent="0.45">
      <c r="B44" s="128"/>
      <c r="C44" s="129"/>
      <c r="D44" s="128"/>
      <c r="E44" s="129"/>
      <c r="F44" s="128"/>
      <c r="G44" s="129"/>
      <c r="H44" s="128"/>
      <c r="I44" s="131"/>
      <c r="J44" s="131"/>
      <c r="K44" s="129"/>
      <c r="N44" s="22"/>
      <c r="O44" s="22"/>
      <c r="P44" s="22"/>
    </row>
    <row r="45" spans="2:16" s="13" customFormat="1" x14ac:dyDescent="0.45">
      <c r="B45" s="132"/>
      <c r="C45" s="133"/>
      <c r="D45" s="132"/>
      <c r="E45" s="133"/>
      <c r="F45" s="132"/>
      <c r="G45" s="133"/>
      <c r="H45" s="132"/>
      <c r="I45" s="134"/>
      <c r="J45" s="134"/>
      <c r="K45" s="133"/>
      <c r="N45" s="22"/>
      <c r="O45" s="22"/>
      <c r="P45" s="22"/>
    </row>
    <row r="46" spans="2:16" s="13" customFormat="1" x14ac:dyDescent="0.45">
      <c r="B46" s="132"/>
      <c r="C46" s="133"/>
      <c r="D46" s="132"/>
      <c r="E46" s="133"/>
      <c r="F46" s="132"/>
      <c r="G46" s="133"/>
      <c r="H46" s="132"/>
      <c r="I46" s="134"/>
      <c r="J46" s="134"/>
      <c r="K46" s="133"/>
      <c r="N46" s="22"/>
      <c r="O46" s="22"/>
      <c r="P46" s="22"/>
    </row>
    <row r="47" spans="2:16" s="13" customFormat="1" x14ac:dyDescent="0.45">
      <c r="B47" s="135" t="s">
        <v>24</v>
      </c>
      <c r="C47" s="136"/>
      <c r="D47" s="135" t="s">
        <v>24</v>
      </c>
      <c r="E47" s="136"/>
      <c r="F47" s="135" t="s">
        <v>24</v>
      </c>
      <c r="G47" s="136"/>
      <c r="H47" s="135" t="s">
        <v>24</v>
      </c>
      <c r="I47" s="139"/>
      <c r="J47" s="139"/>
      <c r="K47" s="136"/>
      <c r="N47" s="22"/>
      <c r="O47" s="22"/>
      <c r="P47" s="22"/>
    </row>
    <row r="48" spans="2:16" s="13" customFormat="1" x14ac:dyDescent="0.45">
      <c r="B48" s="137"/>
      <c r="C48" s="138"/>
      <c r="D48" s="137"/>
      <c r="E48" s="138"/>
      <c r="F48" s="137"/>
      <c r="G48" s="138"/>
      <c r="H48" s="137"/>
      <c r="I48" s="140"/>
      <c r="J48" s="140"/>
      <c r="K48" s="138"/>
      <c r="N48" s="22"/>
      <c r="O48" s="22"/>
      <c r="P48" s="22"/>
    </row>
  </sheetData>
  <mergeCells count="97">
    <mergeCell ref="B45:C46"/>
    <mergeCell ref="D45:E46"/>
    <mergeCell ref="F45:G46"/>
    <mergeCell ref="H45:K46"/>
    <mergeCell ref="B47:C48"/>
    <mergeCell ref="D47:E48"/>
    <mergeCell ref="F47:G48"/>
    <mergeCell ref="H47:K48"/>
    <mergeCell ref="B41:K41"/>
    <mergeCell ref="B42:K42"/>
    <mergeCell ref="B43:C44"/>
    <mergeCell ref="D43:E44"/>
    <mergeCell ref="F43:G44"/>
    <mergeCell ref="H43:K44"/>
    <mergeCell ref="B40:K40"/>
    <mergeCell ref="B32:H32"/>
    <mergeCell ref="I32:K32"/>
    <mergeCell ref="B33:H33"/>
    <mergeCell ref="I33:K33"/>
    <mergeCell ref="B34:H34"/>
    <mergeCell ref="I34:K34"/>
    <mergeCell ref="B35:K35"/>
    <mergeCell ref="B36:K36"/>
    <mergeCell ref="B37:K37"/>
    <mergeCell ref="B38:K38"/>
    <mergeCell ref="B39:K39"/>
    <mergeCell ref="C30:E30"/>
    <mergeCell ref="G30:H30"/>
    <mergeCell ref="I30:K30"/>
    <mergeCell ref="B31:E31"/>
    <mergeCell ref="G31:H31"/>
    <mergeCell ref="I31:K31"/>
    <mergeCell ref="C28:E28"/>
    <mergeCell ref="G28:H28"/>
    <mergeCell ref="I28:K28"/>
    <mergeCell ref="C29:E29"/>
    <mergeCell ref="G29:H29"/>
    <mergeCell ref="I29:K29"/>
    <mergeCell ref="C26:E26"/>
    <mergeCell ref="G26:H26"/>
    <mergeCell ref="I26:K26"/>
    <mergeCell ref="C27:E27"/>
    <mergeCell ref="G27:H27"/>
    <mergeCell ref="I27:K27"/>
    <mergeCell ref="B22:E22"/>
    <mergeCell ref="G22:H22"/>
    <mergeCell ref="I22:K22"/>
    <mergeCell ref="B23:K24"/>
    <mergeCell ref="C25:E25"/>
    <mergeCell ref="G25:H25"/>
    <mergeCell ref="I25:K25"/>
    <mergeCell ref="G19:H19"/>
    <mergeCell ref="I19:J19"/>
    <mergeCell ref="B20:C20"/>
    <mergeCell ref="B21:E21"/>
    <mergeCell ref="G21:H21"/>
    <mergeCell ref="I21:K21"/>
    <mergeCell ref="G18:H18"/>
    <mergeCell ref="I18:J18"/>
    <mergeCell ref="B14:F14"/>
    <mergeCell ref="G14:H14"/>
    <mergeCell ref="I14:J14"/>
    <mergeCell ref="B15:F15"/>
    <mergeCell ref="G15:H15"/>
    <mergeCell ref="I15:J15"/>
    <mergeCell ref="B16:F16"/>
    <mergeCell ref="G16:H16"/>
    <mergeCell ref="I16:J16"/>
    <mergeCell ref="G17:H17"/>
    <mergeCell ref="I17:J17"/>
    <mergeCell ref="B13:F13"/>
    <mergeCell ref="G13:H13"/>
    <mergeCell ref="I13:J13"/>
    <mergeCell ref="B9:C9"/>
    <mergeCell ref="D9:E9"/>
    <mergeCell ref="I9:K9"/>
    <mergeCell ref="B10:C10"/>
    <mergeCell ref="D10:E10"/>
    <mergeCell ref="I10:K10"/>
    <mergeCell ref="B11:C11"/>
    <mergeCell ref="G11:H11"/>
    <mergeCell ref="I11:J11"/>
    <mergeCell ref="G12:H12"/>
    <mergeCell ref="I12:J12"/>
    <mergeCell ref="B6:K6"/>
    <mergeCell ref="D11:F11"/>
    <mergeCell ref="H1:I1"/>
    <mergeCell ref="J1:K1"/>
    <mergeCell ref="G2:I2"/>
    <mergeCell ref="J2:K2"/>
    <mergeCell ref="B3:K3"/>
    <mergeCell ref="B7:C7"/>
    <mergeCell ref="D7:E7"/>
    <mergeCell ref="G7:K7"/>
    <mergeCell ref="B8:C8"/>
    <mergeCell ref="D8:E8"/>
    <mergeCell ref="G8:K8"/>
  </mergeCells>
  <printOptions horizontalCentered="1"/>
  <pageMargins left="0.70866141732283472" right="0.70866141732283472" top="0.39370078740157483" bottom="0.39370078740157483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ED4B-AC22-446D-A122-7A6D4C306D0F}">
  <dimension ref="A1:V48"/>
  <sheetViews>
    <sheetView rightToLeft="1" view="pageBreakPreview" zoomScale="90" zoomScaleNormal="100" zoomScaleSheetLayoutView="90" workbookViewId="0">
      <selection activeCell="N26" sqref="N26"/>
    </sheetView>
  </sheetViews>
  <sheetFormatPr defaultColWidth="9.140625" defaultRowHeight="18" x14ac:dyDescent="0.45"/>
  <cols>
    <col min="1" max="1" width="0.7109375" style="1" customWidth="1"/>
    <col min="2" max="2" width="5.7109375" style="1" customWidth="1"/>
    <col min="3" max="3" width="23.140625" style="1" customWidth="1"/>
    <col min="4" max="4" width="8.5703125" style="1" customWidth="1"/>
    <col min="5" max="5" width="21.28515625" style="1" customWidth="1"/>
    <col min="6" max="6" width="19.42578125" style="1" customWidth="1"/>
    <col min="7" max="7" width="9.85546875" style="1" customWidth="1"/>
    <col min="8" max="8" width="8.140625" style="1" customWidth="1"/>
    <col min="9" max="9" width="4.140625" style="1" customWidth="1"/>
    <col min="10" max="10" width="12.7109375" style="1" customWidth="1"/>
    <col min="11" max="11" width="4.85546875" style="1" customWidth="1"/>
    <col min="12" max="12" width="13.28515625" style="1" bestFit="1" customWidth="1"/>
    <col min="13" max="13" width="9.140625" style="1"/>
    <col min="14" max="14" width="13.28515625" style="5" bestFit="1" customWidth="1"/>
    <col min="15" max="15" width="13.28515625" style="5" customWidth="1"/>
    <col min="16" max="16" width="16.5703125" style="5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H1" s="40" t="s">
        <v>10</v>
      </c>
      <c r="I1" s="40"/>
      <c r="J1" s="41">
        <v>2</v>
      </c>
      <c r="K1" s="41"/>
      <c r="N1" s="20"/>
      <c r="O1" s="20"/>
      <c r="P1" s="20"/>
    </row>
    <row r="2" spans="2:22" ht="19.5" x14ac:dyDescent="0.5">
      <c r="G2" s="42" t="s">
        <v>31</v>
      </c>
      <c r="H2" s="42"/>
      <c r="I2" s="42"/>
      <c r="J2" s="41" t="s">
        <v>50</v>
      </c>
      <c r="K2" s="41"/>
      <c r="N2" s="20"/>
      <c r="O2" s="20"/>
      <c r="P2" s="21"/>
    </row>
    <row r="3" spans="2:22" ht="30.75" customHeight="1" x14ac:dyDescent="0.75"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P3" s="21"/>
    </row>
    <row r="4" spans="2:22" x14ac:dyDescent="0.45">
      <c r="P4" s="21"/>
    </row>
    <row r="5" spans="2:22" ht="0.75" customHeight="1" x14ac:dyDescent="0.45">
      <c r="P5" s="21"/>
    </row>
    <row r="6" spans="2:22" ht="30.75" customHeight="1" x14ac:dyDescent="0.45">
      <c r="B6" s="38" t="s">
        <v>15</v>
      </c>
      <c r="C6" s="38"/>
      <c r="D6" s="38"/>
      <c r="E6" s="38"/>
      <c r="F6" s="38"/>
      <c r="G6" s="38"/>
      <c r="H6" s="38"/>
      <c r="I6" s="38"/>
      <c r="J6" s="38"/>
      <c r="K6" s="38"/>
      <c r="P6" s="21"/>
    </row>
    <row r="7" spans="2:22" ht="21.75" customHeight="1" x14ac:dyDescent="0.45">
      <c r="B7" s="44" t="s">
        <v>16</v>
      </c>
      <c r="C7" s="44"/>
      <c r="D7" s="45" t="s">
        <v>17</v>
      </c>
      <c r="E7" s="45"/>
      <c r="F7" s="31" t="s">
        <v>25</v>
      </c>
      <c r="G7" s="45" t="s">
        <v>42</v>
      </c>
      <c r="H7" s="45"/>
      <c r="I7" s="45"/>
      <c r="J7" s="45"/>
      <c r="K7" s="45"/>
      <c r="P7" s="21"/>
      <c r="T7" s="16"/>
    </row>
    <row r="8" spans="2:22" ht="21.75" customHeight="1" x14ac:dyDescent="0.45">
      <c r="B8" s="44" t="s">
        <v>18</v>
      </c>
      <c r="C8" s="44"/>
      <c r="D8" s="46" t="s">
        <v>54</v>
      </c>
      <c r="E8" s="46"/>
      <c r="F8" s="17" t="s">
        <v>19</v>
      </c>
      <c r="G8" s="47" t="s">
        <v>44</v>
      </c>
      <c r="H8" s="47"/>
      <c r="I8" s="47"/>
      <c r="J8" s="47"/>
      <c r="K8" s="47"/>
      <c r="P8" s="21"/>
      <c r="Q8" s="4"/>
      <c r="R8" s="4"/>
      <c r="T8" s="16"/>
      <c r="V8" s="2"/>
    </row>
    <row r="9" spans="2:22" s="15" customFormat="1" ht="21.75" customHeight="1" x14ac:dyDescent="0.45">
      <c r="B9" s="52" t="s">
        <v>13</v>
      </c>
      <c r="C9" s="52"/>
      <c r="D9" s="46" t="s">
        <v>43</v>
      </c>
      <c r="E9" s="46"/>
      <c r="F9" s="17" t="s">
        <v>37</v>
      </c>
      <c r="G9" s="32" t="s">
        <v>45</v>
      </c>
      <c r="H9" s="33" t="s">
        <v>8</v>
      </c>
      <c r="I9" s="53" t="s">
        <v>46</v>
      </c>
      <c r="J9" s="53"/>
      <c r="K9" s="53"/>
      <c r="N9" s="20"/>
      <c r="O9" s="20"/>
      <c r="P9" s="23"/>
      <c r="R9" s="24"/>
      <c r="S9" s="16"/>
      <c r="T9" s="16"/>
      <c r="U9" s="1"/>
    </row>
    <row r="10" spans="2:22" s="15" customFormat="1" ht="21.75" customHeight="1" x14ac:dyDescent="0.45">
      <c r="B10" s="52" t="s">
        <v>32</v>
      </c>
      <c r="C10" s="52"/>
      <c r="D10" s="47"/>
      <c r="E10" s="47"/>
      <c r="F10" s="30"/>
      <c r="G10" s="32"/>
      <c r="H10" s="33"/>
      <c r="I10" s="45"/>
      <c r="J10" s="45"/>
      <c r="K10" s="45"/>
      <c r="N10" s="20"/>
      <c r="O10" s="20"/>
      <c r="P10" s="20"/>
      <c r="S10" s="1"/>
      <c r="T10" s="1"/>
      <c r="U10" s="1"/>
    </row>
    <row r="11" spans="2:22" ht="21.75" customHeight="1" x14ac:dyDescent="0.45">
      <c r="B11" s="44" t="s">
        <v>9</v>
      </c>
      <c r="C11" s="44"/>
      <c r="D11" s="39" t="s">
        <v>47</v>
      </c>
      <c r="E11" s="39"/>
      <c r="F11" s="39"/>
      <c r="G11" s="44" t="s">
        <v>30</v>
      </c>
      <c r="H11" s="44"/>
      <c r="I11" s="54" t="s">
        <v>49</v>
      </c>
      <c r="J11" s="54"/>
      <c r="K11" s="36" t="s">
        <v>14</v>
      </c>
      <c r="Q11" s="4"/>
      <c r="R11" s="4"/>
      <c r="T11" s="16"/>
    </row>
    <row r="12" spans="2:22" ht="21.75" hidden="1" customHeight="1" x14ac:dyDescent="0.5">
      <c r="B12" s="18"/>
      <c r="C12" s="4"/>
      <c r="D12" s="19"/>
      <c r="E12" s="19"/>
      <c r="F12" s="19"/>
      <c r="G12" s="50"/>
      <c r="H12" s="50"/>
      <c r="I12" s="51"/>
      <c r="J12" s="51"/>
      <c r="K12" s="8"/>
      <c r="N12" s="20"/>
      <c r="O12" s="20"/>
      <c r="P12" s="20"/>
      <c r="Q12" s="4"/>
      <c r="R12" s="4"/>
      <c r="T12" s="16"/>
    </row>
    <row r="13" spans="2:22" ht="21.75" customHeight="1" x14ac:dyDescent="0.45">
      <c r="B13" s="48" t="s">
        <v>52</v>
      </c>
      <c r="C13" s="49"/>
      <c r="D13" s="49"/>
      <c r="E13" s="49"/>
      <c r="F13" s="49"/>
      <c r="G13" s="50"/>
      <c r="H13" s="50"/>
      <c r="I13" s="51"/>
      <c r="J13" s="51"/>
      <c r="K13" s="6"/>
      <c r="N13" s="20"/>
      <c r="O13" s="20"/>
      <c r="P13" s="21"/>
      <c r="Q13" s="4"/>
      <c r="R13" s="4"/>
    </row>
    <row r="14" spans="2:22" ht="21.75" customHeight="1" x14ac:dyDescent="0.45">
      <c r="B14" s="48" t="s">
        <v>26</v>
      </c>
      <c r="C14" s="49"/>
      <c r="D14" s="49"/>
      <c r="E14" s="49"/>
      <c r="F14" s="49"/>
      <c r="G14" s="50"/>
      <c r="H14" s="50"/>
      <c r="I14" s="51"/>
      <c r="J14" s="51"/>
      <c r="K14" s="6"/>
      <c r="N14" s="20"/>
      <c r="O14" s="20"/>
      <c r="P14" s="21"/>
      <c r="Q14" s="4"/>
      <c r="R14" s="4"/>
    </row>
    <row r="15" spans="2:22" ht="21.75" hidden="1" customHeight="1" x14ac:dyDescent="0.45">
      <c r="B15" s="48"/>
      <c r="C15" s="49"/>
      <c r="D15" s="49"/>
      <c r="E15" s="49"/>
      <c r="F15" s="49"/>
      <c r="G15" s="50"/>
      <c r="H15" s="50"/>
      <c r="I15" s="51"/>
      <c r="J15" s="51"/>
      <c r="K15" s="6"/>
      <c r="N15" s="20"/>
      <c r="O15" s="20"/>
      <c r="P15" s="21"/>
      <c r="Q15" s="4"/>
      <c r="R15" s="4"/>
    </row>
    <row r="16" spans="2:22" ht="21.75" hidden="1" customHeight="1" x14ac:dyDescent="0.45">
      <c r="B16" s="48"/>
      <c r="C16" s="49"/>
      <c r="D16" s="49"/>
      <c r="E16" s="49"/>
      <c r="F16" s="49"/>
      <c r="G16" s="50"/>
      <c r="H16" s="50"/>
      <c r="I16" s="51"/>
      <c r="J16" s="51"/>
      <c r="K16" s="6"/>
      <c r="N16" s="20"/>
      <c r="O16" s="20"/>
      <c r="P16" s="21"/>
      <c r="Q16" s="4"/>
      <c r="R16" s="4"/>
    </row>
    <row r="17" spans="1:20" ht="21.75" hidden="1" customHeight="1" x14ac:dyDescent="0.45">
      <c r="B17" s="25"/>
      <c r="C17" s="4"/>
      <c r="D17" s="4"/>
      <c r="E17" s="4"/>
      <c r="F17" s="4"/>
      <c r="G17" s="50"/>
      <c r="H17" s="50"/>
      <c r="I17" s="51"/>
      <c r="J17" s="51"/>
      <c r="K17" s="6"/>
      <c r="N17" s="20"/>
      <c r="O17" s="20"/>
      <c r="P17" s="21"/>
      <c r="Q17" s="4"/>
      <c r="R17" s="4"/>
    </row>
    <row r="18" spans="1:20" ht="21.75" hidden="1" customHeight="1" x14ac:dyDescent="0.45">
      <c r="B18" s="25"/>
      <c r="C18" s="4"/>
      <c r="D18" s="4"/>
      <c r="E18" s="4"/>
      <c r="F18" s="4"/>
      <c r="G18" s="50"/>
      <c r="H18" s="50"/>
      <c r="I18" s="55"/>
      <c r="J18" s="55"/>
      <c r="K18" s="6"/>
      <c r="N18" s="20"/>
      <c r="O18" s="20"/>
      <c r="P18" s="21"/>
      <c r="Q18" s="4"/>
      <c r="R18" s="4"/>
    </row>
    <row r="19" spans="1:20" ht="21.75" customHeight="1" x14ac:dyDescent="0.45">
      <c r="B19" s="34"/>
      <c r="G19" s="56"/>
      <c r="H19" s="56"/>
      <c r="I19" s="55"/>
      <c r="J19" s="55"/>
      <c r="K19" s="6"/>
      <c r="P19" s="21"/>
      <c r="Q19" s="4"/>
      <c r="R19" s="4"/>
      <c r="T19" s="16"/>
    </row>
    <row r="20" spans="1:20" ht="2.25" customHeight="1" x14ac:dyDescent="0.45">
      <c r="B20" s="57"/>
      <c r="C20" s="58"/>
      <c r="D20" s="7"/>
      <c r="E20" s="7"/>
      <c r="F20" s="7"/>
      <c r="G20" s="7"/>
      <c r="H20" s="7"/>
      <c r="I20" s="7"/>
      <c r="J20" s="7"/>
      <c r="K20" s="9"/>
      <c r="P20" s="21"/>
      <c r="Q20" s="4"/>
      <c r="R20" s="4"/>
      <c r="S20" s="4"/>
      <c r="T20" s="4"/>
    </row>
    <row r="21" spans="1:20" ht="32.25" customHeight="1" thickBot="1" x14ac:dyDescent="0.5">
      <c r="B21" s="59" t="s">
        <v>0</v>
      </c>
      <c r="C21" s="60"/>
      <c r="D21" s="60"/>
      <c r="E21" s="61"/>
      <c r="F21" s="14" t="s">
        <v>20</v>
      </c>
      <c r="G21" s="62" t="s">
        <v>21</v>
      </c>
      <c r="H21" s="63"/>
      <c r="I21" s="64" t="s">
        <v>1</v>
      </c>
      <c r="J21" s="65"/>
      <c r="K21" s="66"/>
      <c r="P21" s="21"/>
      <c r="Q21" s="4"/>
      <c r="R21" s="4"/>
      <c r="S21" s="4"/>
      <c r="T21" s="4"/>
    </row>
    <row r="22" spans="1:20" ht="21.75" customHeight="1" thickBot="1" x14ac:dyDescent="0.5">
      <c r="B22" s="67" t="s">
        <v>22</v>
      </c>
      <c r="C22" s="68"/>
      <c r="D22" s="68"/>
      <c r="E22" s="69"/>
      <c r="F22" s="27">
        <f>I22+G22</f>
        <v>176800000</v>
      </c>
      <c r="G22" s="141">
        <f>'ص و 1'!F22</f>
        <v>88400000</v>
      </c>
      <c r="H22" s="142"/>
      <c r="I22" s="72">
        <v>88400000</v>
      </c>
      <c r="J22" s="73"/>
      <c r="K22" s="74"/>
      <c r="P22" s="21"/>
      <c r="Q22" s="4"/>
      <c r="R22" s="4"/>
      <c r="S22" s="4"/>
      <c r="T22" s="4"/>
    </row>
    <row r="23" spans="1:20" ht="10.5" customHeight="1" x14ac:dyDescent="0.45">
      <c r="B23" s="75" t="s">
        <v>35</v>
      </c>
      <c r="C23" s="76"/>
      <c r="D23" s="76"/>
      <c r="E23" s="76"/>
      <c r="F23" s="76"/>
      <c r="G23" s="76"/>
      <c r="H23" s="76"/>
      <c r="I23" s="76"/>
      <c r="J23" s="76"/>
      <c r="K23" s="77"/>
      <c r="P23" s="21"/>
      <c r="Q23" s="4"/>
      <c r="R23" s="4"/>
      <c r="S23" s="4"/>
      <c r="T23" s="4"/>
    </row>
    <row r="24" spans="1:20" ht="10.5" customHeight="1" x14ac:dyDescent="0.45">
      <c r="B24" s="78"/>
      <c r="C24" s="79"/>
      <c r="D24" s="79"/>
      <c r="E24" s="79"/>
      <c r="F24" s="79"/>
      <c r="G24" s="79"/>
      <c r="H24" s="79"/>
      <c r="I24" s="79"/>
      <c r="J24" s="79"/>
      <c r="K24" s="80"/>
      <c r="P24" s="21"/>
      <c r="Q24" s="4"/>
      <c r="R24" s="4"/>
      <c r="S24" s="4"/>
      <c r="T24" s="4"/>
    </row>
    <row r="25" spans="1:20" ht="24" customHeight="1" x14ac:dyDescent="0.45">
      <c r="A25" s="3"/>
      <c r="B25" s="10"/>
      <c r="C25" s="81" t="s">
        <v>23</v>
      </c>
      <c r="D25" s="81"/>
      <c r="E25" s="82"/>
      <c r="F25" s="28">
        <f t="shared" ref="F25:F30" si="0">I25+G25</f>
        <v>0</v>
      </c>
      <c r="G25" s="70">
        <f>'ص و 1'!F25</f>
        <v>0</v>
      </c>
      <c r="H25" s="71"/>
      <c r="I25" s="83">
        <f>I22*B25</f>
        <v>0</v>
      </c>
      <c r="J25" s="84"/>
      <c r="K25" s="85"/>
      <c r="Q25" s="4"/>
      <c r="R25" s="4"/>
      <c r="S25" s="4"/>
      <c r="T25" s="4"/>
    </row>
    <row r="26" spans="1:20" ht="24" customHeight="1" x14ac:dyDescent="0.45">
      <c r="A26" s="3">
        <v>0.1</v>
      </c>
      <c r="B26" s="11">
        <v>0.1</v>
      </c>
      <c r="C26" s="81" t="s">
        <v>3</v>
      </c>
      <c r="D26" s="81"/>
      <c r="E26" s="82"/>
      <c r="F26" s="28">
        <f t="shared" si="0"/>
        <v>17680000</v>
      </c>
      <c r="G26" s="70">
        <f>'ص و 1'!F26</f>
        <v>8840000</v>
      </c>
      <c r="H26" s="71"/>
      <c r="I26" s="83">
        <f>I22*B26</f>
        <v>8840000</v>
      </c>
      <c r="J26" s="84"/>
      <c r="K26" s="85"/>
      <c r="N26" s="35"/>
      <c r="Q26" s="4"/>
      <c r="R26" s="4"/>
      <c r="S26" s="4"/>
      <c r="T26" s="4"/>
    </row>
    <row r="27" spans="1:20" ht="24" customHeight="1" x14ac:dyDescent="0.45">
      <c r="A27" s="3"/>
      <c r="B27" s="11"/>
      <c r="C27" s="81" t="s">
        <v>4</v>
      </c>
      <c r="D27" s="81"/>
      <c r="E27" s="82"/>
      <c r="F27" s="28">
        <f t="shared" si="0"/>
        <v>0</v>
      </c>
      <c r="G27" s="70">
        <f>'ص و 1'!F27</f>
        <v>0</v>
      </c>
      <c r="H27" s="71"/>
      <c r="I27" s="83">
        <f>I22*B27</f>
        <v>0</v>
      </c>
      <c r="J27" s="84"/>
      <c r="K27" s="85"/>
    </row>
    <row r="28" spans="1:20" ht="24" customHeight="1" x14ac:dyDescent="0.45">
      <c r="A28" s="3">
        <v>0.05</v>
      </c>
      <c r="B28" s="11">
        <v>0.05</v>
      </c>
      <c r="C28" s="81" t="s">
        <v>5</v>
      </c>
      <c r="D28" s="81"/>
      <c r="E28" s="82"/>
      <c r="F28" s="28">
        <f t="shared" si="0"/>
        <v>8840000</v>
      </c>
      <c r="G28" s="70">
        <f>'ص و 1'!F28</f>
        <v>4420000</v>
      </c>
      <c r="H28" s="71"/>
      <c r="I28" s="83">
        <f>I22*B28</f>
        <v>4420000</v>
      </c>
      <c r="J28" s="84"/>
      <c r="K28" s="85"/>
    </row>
    <row r="29" spans="1:20" ht="24" customHeight="1" x14ac:dyDescent="0.45">
      <c r="A29" s="3"/>
      <c r="B29" s="10"/>
      <c r="C29" s="81" t="s">
        <v>2</v>
      </c>
      <c r="D29" s="81"/>
      <c r="E29" s="82"/>
      <c r="F29" s="28">
        <f t="shared" si="0"/>
        <v>0</v>
      </c>
      <c r="G29" s="70">
        <f>'ص و 1'!F29</f>
        <v>0</v>
      </c>
      <c r="H29" s="71"/>
      <c r="I29" s="83">
        <f>I22*B29</f>
        <v>0</v>
      </c>
      <c r="J29" s="84"/>
      <c r="K29" s="85"/>
    </row>
    <row r="30" spans="1:20" ht="24" customHeight="1" thickBot="1" x14ac:dyDescent="0.5">
      <c r="A30" s="3"/>
      <c r="B30" s="12"/>
      <c r="C30" s="86" t="s">
        <v>12</v>
      </c>
      <c r="D30" s="86"/>
      <c r="E30" s="87"/>
      <c r="F30" s="28">
        <f t="shared" si="0"/>
        <v>0</v>
      </c>
      <c r="G30" s="70">
        <f>'ص و 1'!F30</f>
        <v>0</v>
      </c>
      <c r="H30" s="71"/>
      <c r="I30" s="88">
        <v>0</v>
      </c>
      <c r="J30" s="89"/>
      <c r="K30" s="90"/>
    </row>
    <row r="31" spans="1:20" ht="30" customHeight="1" thickBot="1" x14ac:dyDescent="0.5">
      <c r="B31" s="91" t="s">
        <v>34</v>
      </c>
      <c r="C31" s="92"/>
      <c r="D31" s="92"/>
      <c r="E31" s="93"/>
      <c r="F31" s="37">
        <f>SUM(F25:F30)</f>
        <v>26520000</v>
      </c>
      <c r="G31" s="94">
        <f>SUM(G25:H30)</f>
        <v>13260000</v>
      </c>
      <c r="H31" s="95"/>
      <c r="I31" s="96">
        <f>SUM(I25:K30)</f>
        <v>13260000</v>
      </c>
      <c r="J31" s="97"/>
      <c r="K31" s="98"/>
    </row>
    <row r="32" spans="1:20" ht="22.5" customHeight="1" x14ac:dyDescent="0.45">
      <c r="B32" s="102" t="s">
        <v>6</v>
      </c>
      <c r="C32" s="103"/>
      <c r="D32" s="103"/>
      <c r="E32" s="103"/>
      <c r="F32" s="103"/>
      <c r="G32" s="103"/>
      <c r="H32" s="104"/>
      <c r="I32" s="105">
        <f>I22-I31</f>
        <v>75140000</v>
      </c>
      <c r="J32" s="106"/>
      <c r="K32" s="107"/>
    </row>
    <row r="33" spans="2:16" ht="22.5" customHeight="1" thickBot="1" x14ac:dyDescent="0.5">
      <c r="B33" s="108" t="s">
        <v>7</v>
      </c>
      <c r="C33" s="109"/>
      <c r="D33" s="109"/>
      <c r="E33" s="109"/>
      <c r="F33" s="109"/>
      <c r="G33" s="109"/>
      <c r="H33" s="110"/>
      <c r="I33" s="88">
        <f>I22*10%</f>
        <v>8840000</v>
      </c>
      <c r="J33" s="89"/>
      <c r="K33" s="90"/>
    </row>
    <row r="34" spans="2:16" s="29" customFormat="1" ht="27" customHeight="1" thickBot="1" x14ac:dyDescent="0.3">
      <c r="B34" s="111" t="s">
        <v>36</v>
      </c>
      <c r="C34" s="112"/>
      <c r="D34" s="112"/>
      <c r="E34" s="112"/>
      <c r="F34" s="112"/>
      <c r="G34" s="112"/>
      <c r="H34" s="113"/>
      <c r="I34" s="114">
        <f>I32+I33</f>
        <v>83980000</v>
      </c>
      <c r="J34" s="115"/>
      <c r="K34" s="116"/>
      <c r="N34" s="26"/>
      <c r="O34" s="26"/>
      <c r="P34" s="26"/>
    </row>
    <row r="35" spans="2:16" ht="3.75" customHeight="1" thickTop="1" x14ac:dyDescent="0.45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6" ht="42" customHeight="1" x14ac:dyDescent="0.45">
      <c r="B36" s="120" t="s">
        <v>40</v>
      </c>
      <c r="C36" s="121"/>
      <c r="D36" s="121"/>
      <c r="E36" s="121"/>
      <c r="F36" s="121"/>
      <c r="G36" s="121"/>
      <c r="H36" s="121"/>
      <c r="I36" s="121"/>
      <c r="J36" s="121"/>
      <c r="K36" s="122"/>
    </row>
    <row r="37" spans="2:16" s="4" customFormat="1" ht="9.75" hidden="1" customHeight="1" x14ac:dyDescent="0.45">
      <c r="B37" s="99"/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6" s="4" customFormat="1" ht="13.5" hidden="1" customHeight="1" x14ac:dyDescent="0.45">
      <c r="B38" s="99"/>
      <c r="C38" s="100"/>
      <c r="D38" s="100"/>
      <c r="E38" s="100"/>
      <c r="F38" s="100"/>
      <c r="G38" s="100"/>
      <c r="H38" s="100"/>
      <c r="I38" s="100"/>
      <c r="J38" s="100"/>
      <c r="K38" s="101"/>
    </row>
    <row r="39" spans="2:16" s="4" customFormat="1" ht="9" hidden="1" customHeight="1" x14ac:dyDescent="0.45">
      <c r="B39" s="99"/>
      <c r="C39" s="100"/>
      <c r="D39" s="100"/>
      <c r="E39" s="100"/>
      <c r="F39" s="100"/>
      <c r="G39" s="100"/>
      <c r="H39" s="100"/>
      <c r="I39" s="100"/>
      <c r="J39" s="100"/>
      <c r="K39" s="101"/>
    </row>
    <row r="40" spans="2:16" s="4" customFormat="1" ht="19.5" hidden="1" customHeight="1" x14ac:dyDescent="0.45">
      <c r="B40" s="99"/>
      <c r="C40" s="100"/>
      <c r="D40" s="100"/>
      <c r="E40" s="100"/>
      <c r="F40" s="100"/>
      <c r="G40" s="100"/>
      <c r="H40" s="100"/>
      <c r="I40" s="100"/>
      <c r="J40" s="100"/>
      <c r="K40" s="101"/>
    </row>
    <row r="41" spans="2:16" s="4" customFormat="1" ht="20.100000000000001" hidden="1" customHeight="1" x14ac:dyDescent="0.45">
      <c r="B41" s="99"/>
      <c r="C41" s="100"/>
      <c r="D41" s="100"/>
      <c r="E41" s="100"/>
      <c r="F41" s="100"/>
      <c r="G41" s="100"/>
      <c r="H41" s="100"/>
      <c r="I41" s="100"/>
      <c r="J41" s="100"/>
      <c r="K41" s="101"/>
    </row>
    <row r="42" spans="2:16" ht="3.75" hidden="1" customHeight="1" x14ac:dyDescent="0.45">
      <c r="B42" s="123" t="s">
        <v>38</v>
      </c>
      <c r="C42" s="124"/>
      <c r="D42" s="124"/>
      <c r="E42" s="124"/>
      <c r="F42" s="124"/>
      <c r="G42" s="124"/>
      <c r="H42" s="124"/>
      <c r="I42" s="124"/>
      <c r="J42" s="124"/>
      <c r="K42" s="125"/>
    </row>
    <row r="43" spans="2:16" s="13" customFormat="1" x14ac:dyDescent="0.45">
      <c r="B43" s="126" t="s">
        <v>33</v>
      </c>
      <c r="C43" s="127"/>
      <c r="D43" s="126" t="s">
        <v>27</v>
      </c>
      <c r="E43" s="127"/>
      <c r="F43" s="126" t="s">
        <v>28</v>
      </c>
      <c r="G43" s="127"/>
      <c r="H43" s="126" t="s">
        <v>29</v>
      </c>
      <c r="I43" s="130"/>
      <c r="J43" s="130"/>
      <c r="K43" s="127"/>
      <c r="N43" s="22"/>
      <c r="O43" s="22"/>
      <c r="P43" s="22"/>
    </row>
    <row r="44" spans="2:16" s="13" customFormat="1" x14ac:dyDescent="0.45">
      <c r="B44" s="128"/>
      <c r="C44" s="129"/>
      <c r="D44" s="128"/>
      <c r="E44" s="129"/>
      <c r="F44" s="128"/>
      <c r="G44" s="129"/>
      <c r="H44" s="128"/>
      <c r="I44" s="131"/>
      <c r="J44" s="131"/>
      <c r="K44" s="129"/>
      <c r="N44" s="22"/>
      <c r="O44" s="22"/>
      <c r="P44" s="22"/>
    </row>
    <row r="45" spans="2:16" s="13" customFormat="1" x14ac:dyDescent="0.45">
      <c r="B45" s="132"/>
      <c r="C45" s="133"/>
      <c r="D45" s="132"/>
      <c r="E45" s="133"/>
      <c r="F45" s="132"/>
      <c r="G45" s="133"/>
      <c r="H45" s="132"/>
      <c r="I45" s="134"/>
      <c r="J45" s="134"/>
      <c r="K45" s="133"/>
      <c r="N45" s="22"/>
      <c r="O45" s="22"/>
      <c r="P45" s="22"/>
    </row>
    <row r="46" spans="2:16" s="13" customFormat="1" x14ac:dyDescent="0.45">
      <c r="B46" s="132"/>
      <c r="C46" s="133"/>
      <c r="D46" s="132"/>
      <c r="E46" s="133"/>
      <c r="F46" s="132"/>
      <c r="G46" s="133"/>
      <c r="H46" s="132"/>
      <c r="I46" s="134"/>
      <c r="J46" s="134"/>
      <c r="K46" s="133"/>
      <c r="N46" s="22"/>
      <c r="O46" s="22"/>
      <c r="P46" s="22"/>
    </row>
    <row r="47" spans="2:16" s="13" customFormat="1" x14ac:dyDescent="0.45">
      <c r="B47" s="135" t="s">
        <v>24</v>
      </c>
      <c r="C47" s="136"/>
      <c r="D47" s="135" t="s">
        <v>24</v>
      </c>
      <c r="E47" s="136"/>
      <c r="F47" s="135" t="s">
        <v>24</v>
      </c>
      <c r="G47" s="136"/>
      <c r="H47" s="135" t="s">
        <v>24</v>
      </c>
      <c r="I47" s="139"/>
      <c r="J47" s="139"/>
      <c r="K47" s="136"/>
      <c r="N47" s="22"/>
      <c r="O47" s="22"/>
      <c r="P47" s="22"/>
    </row>
    <row r="48" spans="2:16" s="13" customFormat="1" x14ac:dyDescent="0.45">
      <c r="B48" s="137"/>
      <c r="C48" s="138"/>
      <c r="D48" s="137"/>
      <c r="E48" s="138"/>
      <c r="F48" s="137"/>
      <c r="G48" s="138"/>
      <c r="H48" s="137"/>
      <c r="I48" s="140"/>
      <c r="J48" s="140"/>
      <c r="K48" s="138"/>
      <c r="N48" s="22"/>
      <c r="O48" s="22"/>
      <c r="P48" s="22"/>
    </row>
  </sheetData>
  <mergeCells count="97">
    <mergeCell ref="B6:K6"/>
    <mergeCell ref="H1:I1"/>
    <mergeCell ref="J1:K1"/>
    <mergeCell ref="G2:I2"/>
    <mergeCell ref="J2:K2"/>
    <mergeCell ref="B3:K3"/>
    <mergeCell ref="B7:C7"/>
    <mergeCell ref="D7:E7"/>
    <mergeCell ref="G7:K7"/>
    <mergeCell ref="B8:C8"/>
    <mergeCell ref="D8:E8"/>
    <mergeCell ref="G8:K8"/>
    <mergeCell ref="B9:C9"/>
    <mergeCell ref="D9:E9"/>
    <mergeCell ref="I9:K9"/>
    <mergeCell ref="B10:C10"/>
    <mergeCell ref="D10:E10"/>
    <mergeCell ref="I10:K10"/>
    <mergeCell ref="B11:C11"/>
    <mergeCell ref="D11:F11"/>
    <mergeCell ref="G11:H11"/>
    <mergeCell ref="I11:J11"/>
    <mergeCell ref="G12:H12"/>
    <mergeCell ref="I12:J12"/>
    <mergeCell ref="B13:F13"/>
    <mergeCell ref="G13:H13"/>
    <mergeCell ref="I13:J13"/>
    <mergeCell ref="B14:F14"/>
    <mergeCell ref="G14:H14"/>
    <mergeCell ref="I14:J14"/>
    <mergeCell ref="B15:F15"/>
    <mergeCell ref="G15:H15"/>
    <mergeCell ref="I15:J15"/>
    <mergeCell ref="B16:F16"/>
    <mergeCell ref="G16:H16"/>
    <mergeCell ref="I16:J16"/>
    <mergeCell ref="G17:H17"/>
    <mergeCell ref="I17:J17"/>
    <mergeCell ref="G18:H18"/>
    <mergeCell ref="I18:J18"/>
    <mergeCell ref="G19:H19"/>
    <mergeCell ref="I19:J19"/>
    <mergeCell ref="B20:C20"/>
    <mergeCell ref="B21:E21"/>
    <mergeCell ref="G21:H21"/>
    <mergeCell ref="I21:K21"/>
    <mergeCell ref="B22:E22"/>
    <mergeCell ref="G22:H22"/>
    <mergeCell ref="I22:K22"/>
    <mergeCell ref="B23:K24"/>
    <mergeCell ref="C25:E25"/>
    <mergeCell ref="G25:H25"/>
    <mergeCell ref="I25:K25"/>
    <mergeCell ref="C26:E26"/>
    <mergeCell ref="G26:H26"/>
    <mergeCell ref="I26:K26"/>
    <mergeCell ref="C27:E27"/>
    <mergeCell ref="G27:H27"/>
    <mergeCell ref="I27:K27"/>
    <mergeCell ref="C28:E28"/>
    <mergeCell ref="G28:H28"/>
    <mergeCell ref="I28:K28"/>
    <mergeCell ref="C29:E29"/>
    <mergeCell ref="G29:H29"/>
    <mergeCell ref="I29:K29"/>
    <mergeCell ref="C30:E30"/>
    <mergeCell ref="G30:H30"/>
    <mergeCell ref="I30:K30"/>
    <mergeCell ref="B38:K38"/>
    <mergeCell ref="B31:E31"/>
    <mergeCell ref="G31:H31"/>
    <mergeCell ref="I31:K31"/>
    <mergeCell ref="B32:H32"/>
    <mergeCell ref="I32:K32"/>
    <mergeCell ref="B33:H33"/>
    <mergeCell ref="I33:K33"/>
    <mergeCell ref="B34:H34"/>
    <mergeCell ref="I34:K34"/>
    <mergeCell ref="B35:K35"/>
    <mergeCell ref="B36:K36"/>
    <mergeCell ref="B37:K37"/>
    <mergeCell ref="B39:K39"/>
    <mergeCell ref="B40:K40"/>
    <mergeCell ref="B41:K41"/>
    <mergeCell ref="B42:K42"/>
    <mergeCell ref="B43:C44"/>
    <mergeCell ref="D43:E44"/>
    <mergeCell ref="F43:G44"/>
    <mergeCell ref="H43:K44"/>
    <mergeCell ref="B45:C46"/>
    <mergeCell ref="D45:E46"/>
    <mergeCell ref="F45:G46"/>
    <mergeCell ref="H45:K46"/>
    <mergeCell ref="B47:C48"/>
    <mergeCell ref="D47:E48"/>
    <mergeCell ref="F47:G48"/>
    <mergeCell ref="H47:K48"/>
  </mergeCells>
  <printOptions horizontalCentered="1"/>
  <pageMargins left="0.70866141732283472" right="0.70866141732283472" top="0.39370078740157483" bottom="0.39370078740157483" header="0.31496062992125984" footer="0.31496062992125984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CA9FD-81A1-4648-A78A-00E0BFCB9FA5}">
  <dimension ref="A1:V48"/>
  <sheetViews>
    <sheetView rightToLeft="1" view="pageBreakPreview" zoomScale="90" zoomScaleNormal="100" zoomScaleSheetLayoutView="90" workbookViewId="0">
      <selection activeCell="N22" sqref="N22"/>
    </sheetView>
  </sheetViews>
  <sheetFormatPr defaultColWidth="9.140625" defaultRowHeight="18" x14ac:dyDescent="0.45"/>
  <cols>
    <col min="1" max="1" width="0.7109375" style="1" customWidth="1"/>
    <col min="2" max="2" width="5.7109375" style="1" customWidth="1"/>
    <col min="3" max="3" width="23.140625" style="1" customWidth="1"/>
    <col min="4" max="4" width="8.5703125" style="1" customWidth="1"/>
    <col min="5" max="5" width="21.28515625" style="1" customWidth="1"/>
    <col min="6" max="6" width="19.42578125" style="1" customWidth="1"/>
    <col min="7" max="7" width="9.85546875" style="1" customWidth="1"/>
    <col min="8" max="8" width="8.140625" style="1" customWidth="1"/>
    <col min="9" max="9" width="4.140625" style="1" customWidth="1"/>
    <col min="10" max="10" width="12.7109375" style="1" customWidth="1"/>
    <col min="11" max="11" width="4.85546875" style="1" customWidth="1"/>
    <col min="12" max="12" width="13.28515625" style="1" bestFit="1" customWidth="1"/>
    <col min="13" max="13" width="9.140625" style="1"/>
    <col min="14" max="14" width="13.28515625" style="5" bestFit="1" customWidth="1"/>
    <col min="15" max="15" width="13.28515625" style="5" customWidth="1"/>
    <col min="16" max="16" width="16.5703125" style="5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H1" s="40" t="s">
        <v>10</v>
      </c>
      <c r="I1" s="40"/>
      <c r="J1" s="41">
        <v>3</v>
      </c>
      <c r="K1" s="41"/>
      <c r="N1" s="20"/>
      <c r="O1" s="20"/>
      <c r="P1" s="20"/>
    </row>
    <row r="2" spans="2:22" ht="19.5" x14ac:dyDescent="0.5">
      <c r="G2" s="42" t="s">
        <v>31</v>
      </c>
      <c r="H2" s="42"/>
      <c r="I2" s="42"/>
      <c r="J2" s="41" t="s">
        <v>51</v>
      </c>
      <c r="K2" s="41"/>
      <c r="N2" s="20"/>
      <c r="O2" s="20"/>
      <c r="P2" s="21"/>
    </row>
    <row r="3" spans="2:22" ht="30.75" customHeight="1" x14ac:dyDescent="0.75"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P3" s="21"/>
    </row>
    <row r="4" spans="2:22" x14ac:dyDescent="0.45">
      <c r="P4" s="21"/>
    </row>
    <row r="5" spans="2:22" ht="0.75" customHeight="1" x14ac:dyDescent="0.45">
      <c r="P5" s="21"/>
    </row>
    <row r="6" spans="2:22" ht="30.75" customHeight="1" x14ac:dyDescent="0.45">
      <c r="B6" s="38" t="s">
        <v>15</v>
      </c>
      <c r="C6" s="38"/>
      <c r="D6" s="38"/>
      <c r="E6" s="38"/>
      <c r="F6" s="38"/>
      <c r="G6" s="38"/>
      <c r="H6" s="38"/>
      <c r="I6" s="38"/>
      <c r="J6" s="38"/>
      <c r="K6" s="38"/>
      <c r="P6" s="21"/>
    </row>
    <row r="7" spans="2:22" ht="21.75" customHeight="1" x14ac:dyDescent="0.45">
      <c r="B7" s="44" t="s">
        <v>16</v>
      </c>
      <c r="C7" s="44"/>
      <c r="D7" s="45" t="s">
        <v>17</v>
      </c>
      <c r="E7" s="45"/>
      <c r="F7" s="31" t="s">
        <v>25</v>
      </c>
      <c r="G7" s="45" t="s">
        <v>42</v>
      </c>
      <c r="H7" s="45"/>
      <c r="I7" s="45"/>
      <c r="J7" s="45"/>
      <c r="K7" s="45"/>
      <c r="P7" s="21"/>
      <c r="T7" s="16"/>
    </row>
    <row r="8" spans="2:22" ht="21.75" customHeight="1" x14ac:dyDescent="0.45">
      <c r="B8" s="44" t="s">
        <v>18</v>
      </c>
      <c r="C8" s="44"/>
      <c r="D8" s="46" t="s">
        <v>55</v>
      </c>
      <c r="E8" s="46"/>
      <c r="F8" s="17" t="s">
        <v>19</v>
      </c>
      <c r="G8" s="47" t="s">
        <v>44</v>
      </c>
      <c r="H8" s="47"/>
      <c r="I8" s="47"/>
      <c r="J8" s="47"/>
      <c r="K8" s="47"/>
      <c r="P8" s="21"/>
      <c r="Q8" s="4"/>
      <c r="R8" s="4"/>
      <c r="T8" s="16"/>
      <c r="V8" s="2"/>
    </row>
    <row r="9" spans="2:22" s="15" customFormat="1" ht="21.75" customHeight="1" x14ac:dyDescent="0.45">
      <c r="B9" s="52" t="s">
        <v>13</v>
      </c>
      <c r="C9" s="52"/>
      <c r="D9" s="46" t="s">
        <v>43</v>
      </c>
      <c r="E9" s="46"/>
      <c r="F9" s="17" t="s">
        <v>37</v>
      </c>
      <c r="G9" s="32" t="s">
        <v>45</v>
      </c>
      <c r="H9" s="33" t="s">
        <v>8</v>
      </c>
      <c r="I9" s="53" t="s">
        <v>46</v>
      </c>
      <c r="J9" s="53"/>
      <c r="K9" s="53"/>
      <c r="N9" s="20"/>
      <c r="O9" s="20"/>
      <c r="P9" s="23"/>
      <c r="R9" s="24"/>
      <c r="S9" s="16"/>
      <c r="T9" s="16"/>
      <c r="U9" s="1"/>
    </row>
    <row r="10" spans="2:22" s="15" customFormat="1" ht="21.75" customHeight="1" x14ac:dyDescent="0.45">
      <c r="B10" s="52" t="s">
        <v>32</v>
      </c>
      <c r="C10" s="52"/>
      <c r="D10" s="47"/>
      <c r="E10" s="47"/>
      <c r="F10" s="30"/>
      <c r="G10" s="32"/>
      <c r="H10" s="33"/>
      <c r="I10" s="45"/>
      <c r="J10" s="45"/>
      <c r="K10" s="45"/>
      <c r="N10" s="20"/>
      <c r="O10" s="20"/>
      <c r="P10" s="20"/>
      <c r="S10" s="1"/>
      <c r="T10" s="1"/>
      <c r="U10" s="1"/>
    </row>
    <row r="11" spans="2:22" ht="21.75" customHeight="1" x14ac:dyDescent="0.45">
      <c r="B11" s="44" t="s">
        <v>9</v>
      </c>
      <c r="C11" s="44"/>
      <c r="D11" s="39" t="s">
        <v>47</v>
      </c>
      <c r="E11" s="39"/>
      <c r="F11" s="39"/>
      <c r="G11" s="44" t="s">
        <v>30</v>
      </c>
      <c r="H11" s="44"/>
      <c r="I11" s="54" t="s">
        <v>49</v>
      </c>
      <c r="J11" s="54"/>
      <c r="K11" s="36" t="s">
        <v>14</v>
      </c>
      <c r="Q11" s="4"/>
      <c r="R11" s="4"/>
      <c r="T11" s="16"/>
    </row>
    <row r="12" spans="2:22" ht="21.75" hidden="1" customHeight="1" x14ac:dyDescent="0.5">
      <c r="B12" s="18"/>
      <c r="C12" s="4"/>
      <c r="D12" s="19"/>
      <c r="E12" s="19"/>
      <c r="F12" s="19"/>
      <c r="G12" s="50"/>
      <c r="H12" s="50"/>
      <c r="I12" s="51"/>
      <c r="J12" s="51"/>
      <c r="K12" s="8"/>
      <c r="N12" s="20"/>
      <c r="O12" s="20"/>
      <c r="P12" s="20"/>
      <c r="Q12" s="4"/>
      <c r="R12" s="4"/>
      <c r="T12" s="16"/>
    </row>
    <row r="13" spans="2:22" ht="21.75" customHeight="1" x14ac:dyDescent="0.45">
      <c r="B13" s="48" t="s">
        <v>53</v>
      </c>
      <c r="C13" s="49"/>
      <c r="D13" s="49"/>
      <c r="E13" s="49"/>
      <c r="F13" s="49"/>
      <c r="G13" s="50"/>
      <c r="H13" s="50"/>
      <c r="I13" s="51"/>
      <c r="J13" s="51"/>
      <c r="K13" s="6"/>
      <c r="N13" s="20"/>
      <c r="O13" s="20"/>
      <c r="P13" s="21"/>
      <c r="Q13" s="4"/>
      <c r="R13" s="4"/>
    </row>
    <row r="14" spans="2:22" ht="21.75" customHeight="1" x14ac:dyDescent="0.45">
      <c r="B14" s="48" t="s">
        <v>26</v>
      </c>
      <c r="C14" s="49"/>
      <c r="D14" s="49"/>
      <c r="E14" s="49"/>
      <c r="F14" s="49"/>
      <c r="G14" s="50"/>
      <c r="H14" s="50"/>
      <c r="I14" s="51"/>
      <c r="J14" s="51"/>
      <c r="K14" s="6"/>
      <c r="N14" s="20"/>
      <c r="O14" s="20"/>
      <c r="P14" s="21"/>
      <c r="Q14" s="4"/>
      <c r="R14" s="4"/>
    </row>
    <row r="15" spans="2:22" ht="21.75" hidden="1" customHeight="1" x14ac:dyDescent="0.45">
      <c r="B15" s="48"/>
      <c r="C15" s="49"/>
      <c r="D15" s="49"/>
      <c r="E15" s="49"/>
      <c r="F15" s="49"/>
      <c r="G15" s="50"/>
      <c r="H15" s="50"/>
      <c r="I15" s="51"/>
      <c r="J15" s="51"/>
      <c r="K15" s="6"/>
      <c r="N15" s="20"/>
      <c r="O15" s="20"/>
      <c r="P15" s="21"/>
      <c r="Q15" s="4"/>
      <c r="R15" s="4"/>
    </row>
    <row r="16" spans="2:22" ht="21.75" hidden="1" customHeight="1" x14ac:dyDescent="0.45">
      <c r="B16" s="48"/>
      <c r="C16" s="49"/>
      <c r="D16" s="49"/>
      <c r="E16" s="49"/>
      <c r="F16" s="49"/>
      <c r="G16" s="50"/>
      <c r="H16" s="50"/>
      <c r="I16" s="51"/>
      <c r="J16" s="51"/>
      <c r="K16" s="6"/>
      <c r="N16" s="20"/>
      <c r="O16" s="20"/>
      <c r="P16" s="21"/>
      <c r="Q16" s="4"/>
      <c r="R16" s="4"/>
    </row>
    <row r="17" spans="1:20" ht="21.75" hidden="1" customHeight="1" x14ac:dyDescent="0.45">
      <c r="B17" s="25"/>
      <c r="C17" s="4"/>
      <c r="D17" s="4"/>
      <c r="E17" s="4"/>
      <c r="F17" s="4"/>
      <c r="G17" s="50"/>
      <c r="H17" s="50"/>
      <c r="I17" s="51"/>
      <c r="J17" s="51"/>
      <c r="K17" s="6"/>
      <c r="N17" s="20"/>
      <c r="O17" s="20"/>
      <c r="P17" s="21"/>
      <c r="Q17" s="4"/>
      <c r="R17" s="4"/>
    </row>
    <row r="18" spans="1:20" ht="21.75" hidden="1" customHeight="1" x14ac:dyDescent="0.45">
      <c r="B18" s="25"/>
      <c r="C18" s="4"/>
      <c r="D18" s="4"/>
      <c r="E18" s="4"/>
      <c r="F18" s="4"/>
      <c r="G18" s="50"/>
      <c r="H18" s="50"/>
      <c r="I18" s="55"/>
      <c r="J18" s="55"/>
      <c r="K18" s="6"/>
      <c r="N18" s="20"/>
      <c r="O18" s="20"/>
      <c r="P18" s="21"/>
      <c r="Q18" s="4"/>
      <c r="R18" s="4"/>
    </row>
    <row r="19" spans="1:20" ht="21.75" customHeight="1" x14ac:dyDescent="0.45">
      <c r="B19" s="34"/>
      <c r="G19" s="56"/>
      <c r="H19" s="56"/>
      <c r="I19" s="55"/>
      <c r="J19" s="55"/>
      <c r="K19" s="6"/>
      <c r="P19" s="21"/>
      <c r="Q19" s="4"/>
      <c r="R19" s="4"/>
      <c r="T19" s="16"/>
    </row>
    <row r="20" spans="1:20" ht="2.25" customHeight="1" x14ac:dyDescent="0.45">
      <c r="B20" s="57"/>
      <c r="C20" s="58"/>
      <c r="D20" s="7"/>
      <c r="E20" s="7"/>
      <c r="F20" s="7"/>
      <c r="G20" s="7"/>
      <c r="H20" s="7"/>
      <c r="I20" s="7"/>
      <c r="J20" s="7"/>
      <c r="K20" s="9"/>
      <c r="P20" s="21"/>
      <c r="Q20" s="4"/>
      <c r="R20" s="4"/>
      <c r="S20" s="4"/>
      <c r="T20" s="4"/>
    </row>
    <row r="21" spans="1:20" ht="32.25" customHeight="1" thickBot="1" x14ac:dyDescent="0.5">
      <c r="B21" s="59" t="s">
        <v>0</v>
      </c>
      <c r="C21" s="60"/>
      <c r="D21" s="60"/>
      <c r="E21" s="61"/>
      <c r="F21" s="14" t="s">
        <v>20</v>
      </c>
      <c r="G21" s="62" t="s">
        <v>21</v>
      </c>
      <c r="H21" s="63"/>
      <c r="I21" s="64" t="s">
        <v>1</v>
      </c>
      <c r="J21" s="65"/>
      <c r="K21" s="66"/>
      <c r="P21" s="21"/>
      <c r="Q21" s="4"/>
      <c r="R21" s="4"/>
      <c r="S21" s="4"/>
      <c r="T21" s="4"/>
    </row>
    <row r="22" spans="1:20" ht="21.75" customHeight="1" thickBot="1" x14ac:dyDescent="0.5">
      <c r="B22" s="67" t="s">
        <v>22</v>
      </c>
      <c r="C22" s="68"/>
      <c r="D22" s="68"/>
      <c r="E22" s="69"/>
      <c r="F22" s="27">
        <f>I22+G22</f>
        <v>265200000</v>
      </c>
      <c r="G22" s="141">
        <f>'ص و 2 '!F22</f>
        <v>176800000</v>
      </c>
      <c r="H22" s="142"/>
      <c r="I22" s="72">
        <v>88400000</v>
      </c>
      <c r="J22" s="73"/>
      <c r="K22" s="74"/>
      <c r="P22" s="21"/>
      <c r="Q22" s="4"/>
      <c r="R22" s="4"/>
      <c r="S22" s="4"/>
      <c r="T22" s="4"/>
    </row>
    <row r="23" spans="1:20" ht="10.5" customHeight="1" x14ac:dyDescent="0.45">
      <c r="B23" s="75" t="s">
        <v>35</v>
      </c>
      <c r="C23" s="76"/>
      <c r="D23" s="76"/>
      <c r="E23" s="76"/>
      <c r="F23" s="76"/>
      <c r="G23" s="76"/>
      <c r="H23" s="76"/>
      <c r="I23" s="76"/>
      <c r="J23" s="76"/>
      <c r="K23" s="77"/>
      <c r="P23" s="21"/>
      <c r="Q23" s="4"/>
      <c r="R23" s="4"/>
      <c r="S23" s="4"/>
      <c r="T23" s="4"/>
    </row>
    <row r="24" spans="1:20" ht="10.5" customHeight="1" x14ac:dyDescent="0.45">
      <c r="B24" s="78"/>
      <c r="C24" s="79"/>
      <c r="D24" s="79"/>
      <c r="E24" s="79"/>
      <c r="F24" s="79"/>
      <c r="G24" s="79"/>
      <c r="H24" s="79"/>
      <c r="I24" s="79"/>
      <c r="J24" s="79"/>
      <c r="K24" s="80"/>
      <c r="P24" s="21"/>
      <c r="Q24" s="4"/>
      <c r="R24" s="4"/>
      <c r="S24" s="4"/>
      <c r="T24" s="4"/>
    </row>
    <row r="25" spans="1:20" ht="24" customHeight="1" x14ac:dyDescent="0.45">
      <c r="A25" s="3"/>
      <c r="B25" s="10"/>
      <c r="C25" s="81" t="s">
        <v>23</v>
      </c>
      <c r="D25" s="81"/>
      <c r="E25" s="82"/>
      <c r="F25" s="28">
        <f t="shared" ref="F25:F30" si="0">I25+G25</f>
        <v>0</v>
      </c>
      <c r="G25" s="70">
        <f>'ص و 2 '!F25</f>
        <v>0</v>
      </c>
      <c r="H25" s="71"/>
      <c r="I25" s="83">
        <f>I22*B25</f>
        <v>0</v>
      </c>
      <c r="J25" s="84"/>
      <c r="K25" s="85"/>
      <c r="Q25" s="4"/>
      <c r="R25" s="4"/>
      <c r="S25" s="4"/>
      <c r="T25" s="4"/>
    </row>
    <row r="26" spans="1:20" ht="24" customHeight="1" x14ac:dyDescent="0.45">
      <c r="A26" s="3">
        <v>0.1</v>
      </c>
      <c r="B26" s="11">
        <v>0.1</v>
      </c>
      <c r="C26" s="81" t="s">
        <v>3</v>
      </c>
      <c r="D26" s="81"/>
      <c r="E26" s="82"/>
      <c r="F26" s="28">
        <f t="shared" si="0"/>
        <v>26520000</v>
      </c>
      <c r="G26" s="70">
        <f>'ص و 2 '!F26</f>
        <v>17680000</v>
      </c>
      <c r="H26" s="71"/>
      <c r="I26" s="83">
        <f>I22*B26</f>
        <v>8840000</v>
      </c>
      <c r="J26" s="84"/>
      <c r="K26" s="85"/>
      <c r="N26" s="35"/>
      <c r="Q26" s="4"/>
      <c r="R26" s="4"/>
      <c r="S26" s="4"/>
      <c r="T26" s="4"/>
    </row>
    <row r="27" spans="1:20" ht="24" customHeight="1" x14ac:dyDescent="0.45">
      <c r="A27" s="3"/>
      <c r="B27" s="11"/>
      <c r="C27" s="81" t="s">
        <v>4</v>
      </c>
      <c r="D27" s="81"/>
      <c r="E27" s="82"/>
      <c r="F27" s="28">
        <f t="shared" si="0"/>
        <v>0</v>
      </c>
      <c r="G27" s="70">
        <f>'ص و 2 '!F27</f>
        <v>0</v>
      </c>
      <c r="H27" s="71"/>
      <c r="I27" s="83">
        <f>I22*B27</f>
        <v>0</v>
      </c>
      <c r="J27" s="84"/>
      <c r="K27" s="85"/>
    </row>
    <row r="28" spans="1:20" ht="24" customHeight="1" x14ac:dyDescent="0.45">
      <c r="A28" s="3">
        <v>0.05</v>
      </c>
      <c r="B28" s="11">
        <v>0.05</v>
      </c>
      <c r="C28" s="81" t="s">
        <v>5</v>
      </c>
      <c r="D28" s="81"/>
      <c r="E28" s="82"/>
      <c r="F28" s="28">
        <f t="shared" si="0"/>
        <v>13260000</v>
      </c>
      <c r="G28" s="70">
        <f>'ص و 2 '!F28</f>
        <v>8840000</v>
      </c>
      <c r="H28" s="71"/>
      <c r="I28" s="83">
        <f>I22*B28</f>
        <v>4420000</v>
      </c>
      <c r="J28" s="84"/>
      <c r="K28" s="85"/>
    </row>
    <row r="29" spans="1:20" ht="24" customHeight="1" x14ac:dyDescent="0.45">
      <c r="A29" s="3"/>
      <c r="B29" s="10"/>
      <c r="C29" s="81" t="s">
        <v>2</v>
      </c>
      <c r="D29" s="81"/>
      <c r="E29" s="82"/>
      <c r="F29" s="28">
        <f t="shared" si="0"/>
        <v>0</v>
      </c>
      <c r="G29" s="70">
        <f>'ص و 2 '!F29</f>
        <v>0</v>
      </c>
      <c r="H29" s="71"/>
      <c r="I29" s="83">
        <f>I22*B29</f>
        <v>0</v>
      </c>
      <c r="J29" s="84"/>
      <c r="K29" s="85"/>
    </row>
    <row r="30" spans="1:20" ht="24" customHeight="1" thickBot="1" x14ac:dyDescent="0.5">
      <c r="A30" s="3"/>
      <c r="B30" s="12"/>
      <c r="C30" s="86" t="s">
        <v>12</v>
      </c>
      <c r="D30" s="86"/>
      <c r="E30" s="87"/>
      <c r="F30" s="28">
        <f t="shared" si="0"/>
        <v>0</v>
      </c>
      <c r="G30" s="70">
        <f>'ص و 2 '!F30</f>
        <v>0</v>
      </c>
      <c r="H30" s="71"/>
      <c r="I30" s="88">
        <v>0</v>
      </c>
      <c r="J30" s="89"/>
      <c r="K30" s="90"/>
    </row>
    <row r="31" spans="1:20" ht="30" customHeight="1" thickBot="1" x14ac:dyDescent="0.5">
      <c r="B31" s="91" t="s">
        <v>34</v>
      </c>
      <c r="C31" s="92"/>
      <c r="D31" s="92"/>
      <c r="E31" s="93"/>
      <c r="F31" s="37">
        <f>SUM(F25:F30)</f>
        <v>39780000</v>
      </c>
      <c r="G31" s="94">
        <f>SUM(G25:H30)</f>
        <v>26520000</v>
      </c>
      <c r="H31" s="95"/>
      <c r="I31" s="96">
        <f>SUM(I25:K30)</f>
        <v>13260000</v>
      </c>
      <c r="J31" s="97"/>
      <c r="K31" s="98"/>
    </row>
    <row r="32" spans="1:20" ht="22.5" customHeight="1" x14ac:dyDescent="0.45">
      <c r="B32" s="102" t="s">
        <v>6</v>
      </c>
      <c r="C32" s="103"/>
      <c r="D32" s="103"/>
      <c r="E32" s="103"/>
      <c r="F32" s="103"/>
      <c r="G32" s="103"/>
      <c r="H32" s="104"/>
      <c r="I32" s="105">
        <f>I22-I31</f>
        <v>75140000</v>
      </c>
      <c r="J32" s="106"/>
      <c r="K32" s="107"/>
    </row>
    <row r="33" spans="2:16" ht="22.5" customHeight="1" thickBot="1" x14ac:dyDescent="0.5">
      <c r="B33" s="108" t="s">
        <v>7</v>
      </c>
      <c r="C33" s="109"/>
      <c r="D33" s="109"/>
      <c r="E33" s="109"/>
      <c r="F33" s="109"/>
      <c r="G33" s="109"/>
      <c r="H33" s="110"/>
      <c r="I33" s="88">
        <f>I22*10%</f>
        <v>8840000</v>
      </c>
      <c r="J33" s="89"/>
      <c r="K33" s="90"/>
    </row>
    <row r="34" spans="2:16" s="29" customFormat="1" ht="27" customHeight="1" thickBot="1" x14ac:dyDescent="0.3">
      <c r="B34" s="111" t="s">
        <v>36</v>
      </c>
      <c r="C34" s="112"/>
      <c r="D34" s="112"/>
      <c r="E34" s="112"/>
      <c r="F34" s="112"/>
      <c r="G34" s="112"/>
      <c r="H34" s="113"/>
      <c r="I34" s="114">
        <f>I32+I33</f>
        <v>83980000</v>
      </c>
      <c r="J34" s="115"/>
      <c r="K34" s="116"/>
      <c r="N34" s="26"/>
      <c r="O34" s="26"/>
      <c r="P34" s="26"/>
    </row>
    <row r="35" spans="2:16" ht="3.75" customHeight="1" thickTop="1" x14ac:dyDescent="0.45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6" ht="42" customHeight="1" x14ac:dyDescent="0.45">
      <c r="B36" s="120" t="s">
        <v>40</v>
      </c>
      <c r="C36" s="121"/>
      <c r="D36" s="121"/>
      <c r="E36" s="121"/>
      <c r="F36" s="121"/>
      <c r="G36" s="121"/>
      <c r="H36" s="121"/>
      <c r="I36" s="121"/>
      <c r="J36" s="121"/>
      <c r="K36" s="122"/>
    </row>
    <row r="37" spans="2:16" s="4" customFormat="1" ht="9.75" hidden="1" customHeight="1" x14ac:dyDescent="0.45">
      <c r="B37" s="99"/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6" s="4" customFormat="1" ht="13.5" hidden="1" customHeight="1" x14ac:dyDescent="0.45">
      <c r="B38" s="99"/>
      <c r="C38" s="100"/>
      <c r="D38" s="100"/>
      <c r="E38" s="100"/>
      <c r="F38" s="100"/>
      <c r="G38" s="100"/>
      <c r="H38" s="100"/>
      <c r="I38" s="100"/>
      <c r="J38" s="100"/>
      <c r="K38" s="101"/>
    </row>
    <row r="39" spans="2:16" s="4" customFormat="1" ht="9" hidden="1" customHeight="1" x14ac:dyDescent="0.45">
      <c r="B39" s="99"/>
      <c r="C39" s="100"/>
      <c r="D39" s="100"/>
      <c r="E39" s="100"/>
      <c r="F39" s="100"/>
      <c r="G39" s="100"/>
      <c r="H39" s="100"/>
      <c r="I39" s="100"/>
      <c r="J39" s="100"/>
      <c r="K39" s="101"/>
    </row>
    <row r="40" spans="2:16" s="4" customFormat="1" ht="19.5" hidden="1" customHeight="1" x14ac:dyDescent="0.45">
      <c r="B40" s="99"/>
      <c r="C40" s="100"/>
      <c r="D40" s="100"/>
      <c r="E40" s="100"/>
      <c r="F40" s="100"/>
      <c r="G40" s="100"/>
      <c r="H40" s="100"/>
      <c r="I40" s="100"/>
      <c r="J40" s="100"/>
      <c r="K40" s="101"/>
    </row>
    <row r="41" spans="2:16" s="4" customFormat="1" ht="20.100000000000001" hidden="1" customHeight="1" x14ac:dyDescent="0.45">
      <c r="B41" s="99"/>
      <c r="C41" s="100"/>
      <c r="D41" s="100"/>
      <c r="E41" s="100"/>
      <c r="F41" s="100"/>
      <c r="G41" s="100"/>
      <c r="H41" s="100"/>
      <c r="I41" s="100"/>
      <c r="J41" s="100"/>
      <c r="K41" s="101"/>
    </row>
    <row r="42" spans="2:16" ht="3.75" hidden="1" customHeight="1" x14ac:dyDescent="0.45">
      <c r="B42" s="123" t="s">
        <v>38</v>
      </c>
      <c r="C42" s="124"/>
      <c r="D42" s="124"/>
      <c r="E42" s="124"/>
      <c r="F42" s="124"/>
      <c r="G42" s="124"/>
      <c r="H42" s="124"/>
      <c r="I42" s="124"/>
      <c r="J42" s="124"/>
      <c r="K42" s="125"/>
    </row>
    <row r="43" spans="2:16" s="13" customFormat="1" x14ac:dyDescent="0.45">
      <c r="B43" s="126" t="s">
        <v>33</v>
      </c>
      <c r="C43" s="127"/>
      <c r="D43" s="126" t="s">
        <v>27</v>
      </c>
      <c r="E43" s="127"/>
      <c r="F43" s="126" t="s">
        <v>28</v>
      </c>
      <c r="G43" s="127"/>
      <c r="H43" s="126" t="s">
        <v>29</v>
      </c>
      <c r="I43" s="130"/>
      <c r="J43" s="130"/>
      <c r="K43" s="127"/>
      <c r="N43" s="22"/>
      <c r="O43" s="22"/>
      <c r="P43" s="22"/>
    </row>
    <row r="44" spans="2:16" s="13" customFormat="1" x14ac:dyDescent="0.45">
      <c r="B44" s="128"/>
      <c r="C44" s="129"/>
      <c r="D44" s="128"/>
      <c r="E44" s="129"/>
      <c r="F44" s="128"/>
      <c r="G44" s="129"/>
      <c r="H44" s="128"/>
      <c r="I44" s="131"/>
      <c r="J44" s="131"/>
      <c r="K44" s="129"/>
      <c r="N44" s="22"/>
      <c r="O44" s="22"/>
      <c r="P44" s="22"/>
    </row>
    <row r="45" spans="2:16" s="13" customFormat="1" x14ac:dyDescent="0.45">
      <c r="B45" s="132"/>
      <c r="C45" s="133"/>
      <c r="D45" s="132"/>
      <c r="E45" s="133"/>
      <c r="F45" s="132"/>
      <c r="G45" s="133"/>
      <c r="H45" s="132"/>
      <c r="I45" s="134"/>
      <c r="J45" s="134"/>
      <c r="K45" s="133"/>
      <c r="N45" s="22"/>
      <c r="O45" s="22"/>
      <c r="P45" s="22"/>
    </row>
    <row r="46" spans="2:16" s="13" customFormat="1" x14ac:dyDescent="0.45">
      <c r="B46" s="132"/>
      <c r="C46" s="133"/>
      <c r="D46" s="132"/>
      <c r="E46" s="133"/>
      <c r="F46" s="132"/>
      <c r="G46" s="133"/>
      <c r="H46" s="132"/>
      <c r="I46" s="134"/>
      <c r="J46" s="134"/>
      <c r="K46" s="133"/>
      <c r="N46" s="22"/>
      <c r="O46" s="22"/>
      <c r="P46" s="22"/>
    </row>
    <row r="47" spans="2:16" s="13" customFormat="1" x14ac:dyDescent="0.45">
      <c r="B47" s="135" t="s">
        <v>24</v>
      </c>
      <c r="C47" s="136"/>
      <c r="D47" s="135" t="s">
        <v>24</v>
      </c>
      <c r="E47" s="136"/>
      <c r="F47" s="135" t="s">
        <v>24</v>
      </c>
      <c r="G47" s="136"/>
      <c r="H47" s="135" t="s">
        <v>24</v>
      </c>
      <c r="I47" s="139"/>
      <c r="J47" s="139"/>
      <c r="K47" s="136"/>
      <c r="N47" s="22"/>
      <c r="O47" s="22"/>
      <c r="P47" s="22"/>
    </row>
    <row r="48" spans="2:16" s="13" customFormat="1" x14ac:dyDescent="0.45">
      <c r="B48" s="137"/>
      <c r="C48" s="138"/>
      <c r="D48" s="137"/>
      <c r="E48" s="138"/>
      <c r="F48" s="137"/>
      <c r="G48" s="138"/>
      <c r="H48" s="137"/>
      <c r="I48" s="140"/>
      <c r="J48" s="140"/>
      <c r="K48" s="138"/>
      <c r="N48" s="22"/>
      <c r="O48" s="22"/>
      <c r="P48" s="22"/>
    </row>
  </sheetData>
  <mergeCells count="97">
    <mergeCell ref="B6:K6"/>
    <mergeCell ref="H1:I1"/>
    <mergeCell ref="J1:K1"/>
    <mergeCell ref="G2:I2"/>
    <mergeCell ref="J2:K2"/>
    <mergeCell ref="B3:K3"/>
    <mergeCell ref="B7:C7"/>
    <mergeCell ref="D7:E7"/>
    <mergeCell ref="G7:K7"/>
    <mergeCell ref="B8:C8"/>
    <mergeCell ref="D8:E8"/>
    <mergeCell ref="G8:K8"/>
    <mergeCell ref="B9:C9"/>
    <mergeCell ref="D9:E9"/>
    <mergeCell ref="I9:K9"/>
    <mergeCell ref="B10:C10"/>
    <mergeCell ref="D10:E10"/>
    <mergeCell ref="I10:K10"/>
    <mergeCell ref="B11:C11"/>
    <mergeCell ref="D11:F11"/>
    <mergeCell ref="G11:H11"/>
    <mergeCell ref="I11:J11"/>
    <mergeCell ref="G12:H12"/>
    <mergeCell ref="I12:J12"/>
    <mergeCell ref="B13:F13"/>
    <mergeCell ref="G13:H13"/>
    <mergeCell ref="I13:J13"/>
    <mergeCell ref="B14:F14"/>
    <mergeCell ref="G14:H14"/>
    <mergeCell ref="I14:J14"/>
    <mergeCell ref="B15:F15"/>
    <mergeCell ref="G15:H15"/>
    <mergeCell ref="I15:J15"/>
    <mergeCell ref="B16:F16"/>
    <mergeCell ref="G16:H16"/>
    <mergeCell ref="I16:J16"/>
    <mergeCell ref="G17:H17"/>
    <mergeCell ref="I17:J17"/>
    <mergeCell ref="G18:H18"/>
    <mergeCell ref="I18:J18"/>
    <mergeCell ref="G19:H19"/>
    <mergeCell ref="I19:J19"/>
    <mergeCell ref="B20:C20"/>
    <mergeCell ref="B21:E21"/>
    <mergeCell ref="G21:H21"/>
    <mergeCell ref="I21:K21"/>
    <mergeCell ref="B22:E22"/>
    <mergeCell ref="G22:H22"/>
    <mergeCell ref="I22:K22"/>
    <mergeCell ref="B23:K24"/>
    <mergeCell ref="C25:E25"/>
    <mergeCell ref="G25:H25"/>
    <mergeCell ref="I25:K25"/>
    <mergeCell ref="C26:E26"/>
    <mergeCell ref="G26:H26"/>
    <mergeCell ref="I26:K26"/>
    <mergeCell ref="C27:E27"/>
    <mergeCell ref="G27:H27"/>
    <mergeCell ref="I27:K27"/>
    <mergeCell ref="C28:E28"/>
    <mergeCell ref="G28:H28"/>
    <mergeCell ref="I28:K28"/>
    <mergeCell ref="C29:E29"/>
    <mergeCell ref="G29:H29"/>
    <mergeCell ref="I29:K29"/>
    <mergeCell ref="C30:E30"/>
    <mergeCell ref="G30:H30"/>
    <mergeCell ref="I30:K30"/>
    <mergeCell ref="B38:K38"/>
    <mergeCell ref="B31:E31"/>
    <mergeCell ref="G31:H31"/>
    <mergeCell ref="I31:K31"/>
    <mergeCell ref="B32:H32"/>
    <mergeCell ref="I32:K32"/>
    <mergeCell ref="B33:H33"/>
    <mergeCell ref="I33:K33"/>
    <mergeCell ref="B34:H34"/>
    <mergeCell ref="I34:K34"/>
    <mergeCell ref="B35:K35"/>
    <mergeCell ref="B36:K36"/>
    <mergeCell ref="B37:K37"/>
    <mergeCell ref="B39:K39"/>
    <mergeCell ref="B40:K40"/>
    <mergeCell ref="B41:K41"/>
    <mergeCell ref="B42:K42"/>
    <mergeCell ref="B43:C44"/>
    <mergeCell ref="D43:E44"/>
    <mergeCell ref="F43:G44"/>
    <mergeCell ref="H43:K44"/>
    <mergeCell ref="B45:C46"/>
    <mergeCell ref="D45:E46"/>
    <mergeCell ref="F45:G46"/>
    <mergeCell ref="H45:K46"/>
    <mergeCell ref="B47:C48"/>
    <mergeCell ref="D47:E48"/>
    <mergeCell ref="F47:G48"/>
    <mergeCell ref="H47:K48"/>
  </mergeCells>
  <printOptions horizontalCentered="1"/>
  <pageMargins left="0.70866141732283472" right="0.70866141732283472" top="0.39370078740157483" bottom="0.39370078740157483" header="0.31496062992125984" footer="0.31496062992125984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95576-4609-4AF3-B373-14B9E5E13007}">
  <dimension ref="A1:V48"/>
  <sheetViews>
    <sheetView rightToLeft="1" view="pageBreakPreview" zoomScale="90" zoomScaleNormal="100" zoomScaleSheetLayoutView="90" workbookViewId="0">
      <selection activeCell="N22" sqref="N22"/>
    </sheetView>
  </sheetViews>
  <sheetFormatPr defaultColWidth="9.140625" defaultRowHeight="18" x14ac:dyDescent="0.45"/>
  <cols>
    <col min="1" max="1" width="0.7109375" style="1" customWidth="1"/>
    <col min="2" max="2" width="5.7109375" style="1" customWidth="1"/>
    <col min="3" max="3" width="23.140625" style="1" customWidth="1"/>
    <col min="4" max="4" width="8.5703125" style="1" customWidth="1"/>
    <col min="5" max="5" width="21.28515625" style="1" customWidth="1"/>
    <col min="6" max="6" width="19.42578125" style="1" customWidth="1"/>
    <col min="7" max="7" width="9.85546875" style="1" customWidth="1"/>
    <col min="8" max="8" width="8.140625" style="1" customWidth="1"/>
    <col min="9" max="9" width="4.140625" style="1" customWidth="1"/>
    <col min="10" max="10" width="12.7109375" style="1" customWidth="1"/>
    <col min="11" max="11" width="4.85546875" style="1" customWidth="1"/>
    <col min="12" max="12" width="13.28515625" style="1" bestFit="1" customWidth="1"/>
    <col min="13" max="13" width="9.140625" style="1"/>
    <col min="14" max="14" width="13.28515625" style="5" bestFit="1" customWidth="1"/>
    <col min="15" max="15" width="13.28515625" style="5" customWidth="1"/>
    <col min="16" max="16" width="16.5703125" style="5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H1" s="40" t="s">
        <v>10</v>
      </c>
      <c r="I1" s="40"/>
      <c r="J1" s="41" t="s">
        <v>67</v>
      </c>
      <c r="K1" s="41"/>
      <c r="N1" s="20"/>
      <c r="O1" s="20"/>
      <c r="P1" s="20"/>
    </row>
    <row r="2" spans="2:22" ht="19.5" x14ac:dyDescent="0.5">
      <c r="G2" s="42" t="s">
        <v>31</v>
      </c>
      <c r="H2" s="42"/>
      <c r="I2" s="42"/>
      <c r="J2" s="41" t="s">
        <v>56</v>
      </c>
      <c r="K2" s="41"/>
      <c r="N2" s="20"/>
      <c r="O2" s="20"/>
      <c r="P2" s="21"/>
    </row>
    <row r="3" spans="2:22" ht="30.75" customHeight="1" x14ac:dyDescent="0.75"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P3" s="21"/>
    </row>
    <row r="4" spans="2:22" x14ac:dyDescent="0.45">
      <c r="P4" s="21"/>
    </row>
    <row r="5" spans="2:22" ht="0.75" customHeight="1" x14ac:dyDescent="0.45">
      <c r="P5" s="21"/>
    </row>
    <row r="6" spans="2:22" ht="30.75" customHeight="1" x14ac:dyDescent="0.45">
      <c r="B6" s="38" t="s">
        <v>15</v>
      </c>
      <c r="C6" s="38"/>
      <c r="D6" s="38"/>
      <c r="E6" s="38"/>
      <c r="F6" s="38"/>
      <c r="G6" s="38"/>
      <c r="H6" s="38"/>
      <c r="I6" s="38"/>
      <c r="J6" s="38"/>
      <c r="K6" s="38"/>
      <c r="P6" s="21"/>
    </row>
    <row r="7" spans="2:22" ht="21.75" customHeight="1" x14ac:dyDescent="0.45">
      <c r="B7" s="44" t="s">
        <v>16</v>
      </c>
      <c r="C7" s="44"/>
      <c r="D7" s="45" t="s">
        <v>17</v>
      </c>
      <c r="E7" s="45"/>
      <c r="F7" s="31" t="s">
        <v>25</v>
      </c>
      <c r="G7" s="45" t="s">
        <v>42</v>
      </c>
      <c r="H7" s="45"/>
      <c r="I7" s="45"/>
      <c r="J7" s="45"/>
      <c r="K7" s="45"/>
      <c r="P7" s="21"/>
      <c r="T7" s="16"/>
    </row>
    <row r="8" spans="2:22" ht="21.75" customHeight="1" x14ac:dyDescent="0.45">
      <c r="B8" s="44" t="s">
        <v>18</v>
      </c>
      <c r="C8" s="44"/>
      <c r="D8" s="46" t="s">
        <v>57</v>
      </c>
      <c r="E8" s="46"/>
      <c r="F8" s="17" t="s">
        <v>19</v>
      </c>
      <c r="G8" s="47" t="s">
        <v>44</v>
      </c>
      <c r="H8" s="47"/>
      <c r="I8" s="47"/>
      <c r="J8" s="47"/>
      <c r="K8" s="47"/>
      <c r="P8" s="21"/>
      <c r="Q8" s="4"/>
      <c r="R8" s="4"/>
      <c r="T8" s="16"/>
      <c r="V8" s="2"/>
    </row>
    <row r="9" spans="2:22" s="15" customFormat="1" ht="21.75" customHeight="1" x14ac:dyDescent="0.45">
      <c r="B9" s="52" t="s">
        <v>13</v>
      </c>
      <c r="C9" s="52"/>
      <c r="D9" s="46" t="s">
        <v>43</v>
      </c>
      <c r="E9" s="46"/>
      <c r="F9" s="17" t="s">
        <v>37</v>
      </c>
      <c r="G9" s="32" t="s">
        <v>45</v>
      </c>
      <c r="H9" s="33" t="s">
        <v>8</v>
      </c>
      <c r="I9" s="53" t="s">
        <v>46</v>
      </c>
      <c r="J9" s="53"/>
      <c r="K9" s="53"/>
      <c r="N9" s="20"/>
      <c r="O9" s="20"/>
      <c r="P9" s="23"/>
      <c r="R9" s="24"/>
      <c r="S9" s="16"/>
      <c r="T9" s="16"/>
      <c r="U9" s="1"/>
    </row>
    <row r="10" spans="2:22" s="15" customFormat="1" ht="21.75" customHeight="1" x14ac:dyDescent="0.45">
      <c r="B10" s="52" t="s">
        <v>32</v>
      </c>
      <c r="C10" s="52"/>
      <c r="D10" s="47"/>
      <c r="E10" s="47"/>
      <c r="F10" s="30"/>
      <c r="G10" s="32"/>
      <c r="H10" s="33"/>
      <c r="I10" s="45"/>
      <c r="J10" s="45"/>
      <c r="K10" s="45"/>
      <c r="N10" s="20"/>
      <c r="O10" s="20"/>
      <c r="P10" s="20"/>
      <c r="S10" s="1"/>
      <c r="T10" s="1"/>
      <c r="U10" s="1"/>
    </row>
    <row r="11" spans="2:22" ht="21.75" customHeight="1" x14ac:dyDescent="0.45">
      <c r="B11" s="44" t="s">
        <v>9</v>
      </c>
      <c r="C11" s="44"/>
      <c r="D11" s="39" t="s">
        <v>47</v>
      </c>
      <c r="E11" s="39"/>
      <c r="F11" s="39"/>
      <c r="G11" s="44" t="s">
        <v>30</v>
      </c>
      <c r="H11" s="44"/>
      <c r="I11" s="54" t="s">
        <v>49</v>
      </c>
      <c r="J11" s="54"/>
      <c r="K11" s="36" t="s">
        <v>14</v>
      </c>
      <c r="Q11" s="4"/>
      <c r="R11" s="4"/>
      <c r="T11" s="16"/>
    </row>
    <row r="12" spans="2:22" ht="21.75" hidden="1" customHeight="1" x14ac:dyDescent="0.5">
      <c r="B12" s="18"/>
      <c r="C12" s="4"/>
      <c r="D12" s="19"/>
      <c r="E12" s="19"/>
      <c r="F12" s="19"/>
      <c r="G12" s="50"/>
      <c r="H12" s="50"/>
      <c r="I12" s="51"/>
      <c r="J12" s="51"/>
      <c r="K12" s="8"/>
      <c r="N12" s="20"/>
      <c r="O12" s="20"/>
      <c r="P12" s="20"/>
      <c r="Q12" s="4"/>
      <c r="R12" s="4"/>
      <c r="T12" s="16"/>
    </row>
    <row r="13" spans="2:22" ht="21.75" customHeight="1" x14ac:dyDescent="0.45">
      <c r="B13" s="48" t="s">
        <v>58</v>
      </c>
      <c r="C13" s="49"/>
      <c r="D13" s="49"/>
      <c r="E13" s="49"/>
      <c r="F13" s="49"/>
      <c r="G13" s="50"/>
      <c r="H13" s="50"/>
      <c r="I13" s="51"/>
      <c r="J13" s="51"/>
      <c r="K13" s="6"/>
      <c r="N13" s="20"/>
      <c r="O13" s="20"/>
      <c r="P13" s="21"/>
      <c r="Q13" s="4"/>
      <c r="R13" s="4"/>
    </row>
    <row r="14" spans="2:22" ht="21.75" customHeight="1" x14ac:dyDescent="0.45">
      <c r="B14" s="48" t="s">
        <v>26</v>
      </c>
      <c r="C14" s="49"/>
      <c r="D14" s="49"/>
      <c r="E14" s="49"/>
      <c r="F14" s="49"/>
      <c r="G14" s="50"/>
      <c r="H14" s="50"/>
      <c r="I14" s="51"/>
      <c r="J14" s="51"/>
      <c r="K14" s="6"/>
      <c r="N14" s="20"/>
      <c r="O14" s="20"/>
      <c r="P14" s="21"/>
      <c r="Q14" s="4"/>
      <c r="R14" s="4"/>
    </row>
    <row r="15" spans="2:22" ht="21.75" hidden="1" customHeight="1" x14ac:dyDescent="0.45">
      <c r="B15" s="48"/>
      <c r="C15" s="49"/>
      <c r="D15" s="49"/>
      <c r="E15" s="49"/>
      <c r="F15" s="49"/>
      <c r="G15" s="50"/>
      <c r="H15" s="50"/>
      <c r="I15" s="51"/>
      <c r="J15" s="51"/>
      <c r="K15" s="6"/>
      <c r="N15" s="20"/>
      <c r="O15" s="20"/>
      <c r="P15" s="21"/>
      <c r="Q15" s="4"/>
      <c r="R15" s="4"/>
    </row>
    <row r="16" spans="2:22" ht="21.75" hidden="1" customHeight="1" x14ac:dyDescent="0.45">
      <c r="B16" s="48"/>
      <c r="C16" s="49"/>
      <c r="D16" s="49"/>
      <c r="E16" s="49"/>
      <c r="F16" s="49"/>
      <c r="G16" s="50"/>
      <c r="H16" s="50"/>
      <c r="I16" s="51"/>
      <c r="J16" s="51"/>
      <c r="K16" s="6"/>
      <c r="N16" s="20"/>
      <c r="O16" s="20"/>
      <c r="P16" s="21"/>
      <c r="Q16" s="4"/>
      <c r="R16" s="4"/>
    </row>
    <row r="17" spans="1:20" ht="21.75" hidden="1" customHeight="1" x14ac:dyDescent="0.45">
      <c r="B17" s="25"/>
      <c r="C17" s="4"/>
      <c r="D17" s="4"/>
      <c r="E17" s="4"/>
      <c r="F17" s="4"/>
      <c r="G17" s="50"/>
      <c r="H17" s="50"/>
      <c r="I17" s="51"/>
      <c r="J17" s="51"/>
      <c r="K17" s="6"/>
      <c r="N17" s="20"/>
      <c r="O17" s="20"/>
      <c r="P17" s="21"/>
      <c r="Q17" s="4"/>
      <c r="R17" s="4"/>
    </row>
    <row r="18" spans="1:20" ht="21.75" hidden="1" customHeight="1" x14ac:dyDescent="0.45">
      <c r="B18" s="25"/>
      <c r="C18" s="4"/>
      <c r="D18" s="4"/>
      <c r="E18" s="4"/>
      <c r="F18" s="4"/>
      <c r="G18" s="50"/>
      <c r="H18" s="50"/>
      <c r="I18" s="55"/>
      <c r="J18" s="55"/>
      <c r="K18" s="6"/>
      <c r="N18" s="20"/>
      <c r="O18" s="20"/>
      <c r="P18" s="21"/>
      <c r="Q18" s="4"/>
      <c r="R18" s="4"/>
    </row>
    <row r="19" spans="1:20" ht="21.75" customHeight="1" x14ac:dyDescent="0.45">
      <c r="B19" s="34"/>
      <c r="G19" s="56"/>
      <c r="H19" s="56"/>
      <c r="I19" s="55"/>
      <c r="J19" s="55"/>
      <c r="K19" s="6"/>
      <c r="P19" s="21"/>
      <c r="Q19" s="4"/>
      <c r="R19" s="4"/>
      <c r="T19" s="16"/>
    </row>
    <row r="20" spans="1:20" ht="2.25" customHeight="1" x14ac:dyDescent="0.45">
      <c r="B20" s="57"/>
      <c r="C20" s="58"/>
      <c r="D20" s="7"/>
      <c r="E20" s="7"/>
      <c r="F20" s="7"/>
      <c r="G20" s="7"/>
      <c r="H20" s="7"/>
      <c r="I20" s="7"/>
      <c r="J20" s="7"/>
      <c r="K20" s="9"/>
      <c r="P20" s="21"/>
      <c r="Q20" s="4"/>
      <c r="R20" s="4"/>
      <c r="S20" s="4"/>
      <c r="T20" s="4"/>
    </row>
    <row r="21" spans="1:20" ht="32.25" customHeight="1" thickBot="1" x14ac:dyDescent="0.5">
      <c r="B21" s="59" t="s">
        <v>0</v>
      </c>
      <c r="C21" s="60"/>
      <c r="D21" s="60"/>
      <c r="E21" s="61"/>
      <c r="F21" s="14" t="s">
        <v>20</v>
      </c>
      <c r="G21" s="62" t="s">
        <v>21</v>
      </c>
      <c r="H21" s="63"/>
      <c r="I21" s="64" t="s">
        <v>1</v>
      </c>
      <c r="J21" s="65"/>
      <c r="K21" s="66"/>
      <c r="P21" s="21"/>
      <c r="Q21" s="4"/>
      <c r="R21" s="4"/>
      <c r="S21" s="4"/>
      <c r="T21" s="4"/>
    </row>
    <row r="22" spans="1:20" ht="21.75" customHeight="1" thickBot="1" x14ac:dyDescent="0.5">
      <c r="B22" s="67" t="s">
        <v>22</v>
      </c>
      <c r="C22" s="68"/>
      <c r="D22" s="68"/>
      <c r="E22" s="69"/>
      <c r="F22" s="27">
        <f>I22+G22</f>
        <v>353600000</v>
      </c>
      <c r="G22" s="141">
        <f>'ص و 3  '!F22</f>
        <v>265200000</v>
      </c>
      <c r="H22" s="142"/>
      <c r="I22" s="72">
        <v>88400000</v>
      </c>
      <c r="J22" s="73"/>
      <c r="K22" s="74"/>
      <c r="P22" s="21"/>
      <c r="Q22" s="4"/>
      <c r="R22" s="4"/>
      <c r="S22" s="4"/>
      <c r="T22" s="4"/>
    </row>
    <row r="23" spans="1:20" ht="10.5" customHeight="1" x14ac:dyDescent="0.45">
      <c r="B23" s="75" t="s">
        <v>35</v>
      </c>
      <c r="C23" s="76"/>
      <c r="D23" s="76"/>
      <c r="E23" s="76"/>
      <c r="F23" s="76"/>
      <c r="G23" s="76"/>
      <c r="H23" s="76"/>
      <c r="I23" s="76"/>
      <c r="J23" s="76"/>
      <c r="K23" s="77"/>
      <c r="P23" s="21"/>
      <c r="Q23" s="4"/>
      <c r="R23" s="4"/>
      <c r="S23" s="4"/>
      <c r="T23" s="4"/>
    </row>
    <row r="24" spans="1:20" ht="10.5" customHeight="1" x14ac:dyDescent="0.45">
      <c r="B24" s="78"/>
      <c r="C24" s="79"/>
      <c r="D24" s="79"/>
      <c r="E24" s="79"/>
      <c r="F24" s="79"/>
      <c r="G24" s="79"/>
      <c r="H24" s="79"/>
      <c r="I24" s="79"/>
      <c r="J24" s="79"/>
      <c r="K24" s="80"/>
      <c r="P24" s="21"/>
      <c r="Q24" s="4"/>
      <c r="R24" s="4"/>
      <c r="S24" s="4"/>
      <c r="T24" s="4"/>
    </row>
    <row r="25" spans="1:20" ht="24" customHeight="1" x14ac:dyDescent="0.45">
      <c r="A25" s="3"/>
      <c r="B25" s="10"/>
      <c r="C25" s="81" t="s">
        <v>23</v>
      </c>
      <c r="D25" s="81"/>
      <c r="E25" s="82"/>
      <c r="F25" s="28">
        <f t="shared" ref="F25:F30" si="0">I25+G25</f>
        <v>0</v>
      </c>
      <c r="G25" s="70">
        <f>'ص و 3  '!F25</f>
        <v>0</v>
      </c>
      <c r="H25" s="71"/>
      <c r="I25" s="83">
        <f>I22*B25</f>
        <v>0</v>
      </c>
      <c r="J25" s="84"/>
      <c r="K25" s="85"/>
      <c r="Q25" s="4"/>
      <c r="R25" s="4"/>
      <c r="S25" s="4"/>
      <c r="T25" s="4"/>
    </row>
    <row r="26" spans="1:20" ht="24" customHeight="1" x14ac:dyDescent="0.45">
      <c r="A26" s="3">
        <v>0.1</v>
      </c>
      <c r="B26" s="11">
        <v>0.1</v>
      </c>
      <c r="C26" s="81" t="s">
        <v>3</v>
      </c>
      <c r="D26" s="81"/>
      <c r="E26" s="82"/>
      <c r="F26" s="28">
        <f t="shared" si="0"/>
        <v>35360000</v>
      </c>
      <c r="G26" s="70">
        <f>'ص و 3  '!F26</f>
        <v>26520000</v>
      </c>
      <c r="H26" s="71"/>
      <c r="I26" s="83">
        <f>I22*B26</f>
        <v>8840000</v>
      </c>
      <c r="J26" s="84"/>
      <c r="K26" s="85"/>
      <c r="N26" s="35"/>
      <c r="Q26" s="4"/>
      <c r="R26" s="4"/>
      <c r="S26" s="4"/>
      <c r="T26" s="4"/>
    </row>
    <row r="27" spans="1:20" ht="24" customHeight="1" x14ac:dyDescent="0.45">
      <c r="A27" s="3"/>
      <c r="B27" s="11"/>
      <c r="C27" s="81" t="s">
        <v>4</v>
      </c>
      <c r="D27" s="81"/>
      <c r="E27" s="82"/>
      <c r="F27" s="28">
        <f t="shared" si="0"/>
        <v>0</v>
      </c>
      <c r="G27" s="70">
        <f>'ص و 3  '!F27</f>
        <v>0</v>
      </c>
      <c r="H27" s="71"/>
      <c r="I27" s="83">
        <f>I22*B27</f>
        <v>0</v>
      </c>
      <c r="J27" s="84"/>
      <c r="K27" s="85"/>
    </row>
    <row r="28" spans="1:20" ht="24" customHeight="1" x14ac:dyDescent="0.45">
      <c r="A28" s="3">
        <v>0.05</v>
      </c>
      <c r="B28" s="11">
        <v>0.05</v>
      </c>
      <c r="C28" s="81" t="s">
        <v>5</v>
      </c>
      <c r="D28" s="81"/>
      <c r="E28" s="82"/>
      <c r="F28" s="28">
        <f t="shared" si="0"/>
        <v>17680000</v>
      </c>
      <c r="G28" s="70">
        <f>'ص و 3  '!F28</f>
        <v>13260000</v>
      </c>
      <c r="H28" s="71"/>
      <c r="I28" s="83">
        <f>I22*B28</f>
        <v>4420000</v>
      </c>
      <c r="J28" s="84"/>
      <c r="K28" s="85"/>
    </row>
    <row r="29" spans="1:20" ht="24" customHeight="1" x14ac:dyDescent="0.45">
      <c r="A29" s="3"/>
      <c r="B29" s="10"/>
      <c r="C29" s="81" t="s">
        <v>2</v>
      </c>
      <c r="D29" s="81"/>
      <c r="E29" s="82"/>
      <c r="F29" s="28">
        <f t="shared" si="0"/>
        <v>0</v>
      </c>
      <c r="G29" s="70">
        <f>'ص و 3  '!F29</f>
        <v>0</v>
      </c>
      <c r="H29" s="71"/>
      <c r="I29" s="83">
        <f>I22*B29</f>
        <v>0</v>
      </c>
      <c r="J29" s="84"/>
      <c r="K29" s="85"/>
    </row>
    <row r="30" spans="1:20" ht="24" customHeight="1" thickBot="1" x14ac:dyDescent="0.5">
      <c r="A30" s="3"/>
      <c r="B30" s="12"/>
      <c r="C30" s="86" t="s">
        <v>12</v>
      </c>
      <c r="D30" s="86"/>
      <c r="E30" s="87"/>
      <c r="F30" s="28">
        <f t="shared" si="0"/>
        <v>0</v>
      </c>
      <c r="G30" s="70">
        <f>'ص و 3  '!F30</f>
        <v>0</v>
      </c>
      <c r="H30" s="71"/>
      <c r="I30" s="88">
        <v>0</v>
      </c>
      <c r="J30" s="89"/>
      <c r="K30" s="90"/>
    </row>
    <row r="31" spans="1:20" ht="30" customHeight="1" thickBot="1" x14ac:dyDescent="0.5">
      <c r="B31" s="91" t="s">
        <v>34</v>
      </c>
      <c r="C31" s="92"/>
      <c r="D31" s="92"/>
      <c r="E31" s="93"/>
      <c r="F31" s="37">
        <f>SUM(F25:F30)</f>
        <v>53040000</v>
      </c>
      <c r="G31" s="94">
        <f>SUM(G25:H30)</f>
        <v>39780000</v>
      </c>
      <c r="H31" s="95"/>
      <c r="I31" s="96">
        <f>SUM(I25:K30)</f>
        <v>13260000</v>
      </c>
      <c r="J31" s="97"/>
      <c r="K31" s="98"/>
    </row>
    <row r="32" spans="1:20" ht="22.5" customHeight="1" x14ac:dyDescent="0.45">
      <c r="B32" s="102" t="s">
        <v>6</v>
      </c>
      <c r="C32" s="103"/>
      <c r="D32" s="103"/>
      <c r="E32" s="103"/>
      <c r="F32" s="103"/>
      <c r="G32" s="103"/>
      <c r="H32" s="104"/>
      <c r="I32" s="105">
        <f>I22-I31</f>
        <v>75140000</v>
      </c>
      <c r="J32" s="106"/>
      <c r="K32" s="107"/>
    </row>
    <row r="33" spans="2:16" ht="22.5" customHeight="1" thickBot="1" x14ac:dyDescent="0.5">
      <c r="B33" s="108" t="s">
        <v>7</v>
      </c>
      <c r="C33" s="109"/>
      <c r="D33" s="109"/>
      <c r="E33" s="109"/>
      <c r="F33" s="109"/>
      <c r="G33" s="109"/>
      <c r="H33" s="110"/>
      <c r="I33" s="88">
        <f>I22*10%</f>
        <v>8840000</v>
      </c>
      <c r="J33" s="89"/>
      <c r="K33" s="90"/>
    </row>
    <row r="34" spans="2:16" s="29" customFormat="1" ht="27" customHeight="1" thickBot="1" x14ac:dyDescent="0.3">
      <c r="B34" s="111" t="s">
        <v>36</v>
      </c>
      <c r="C34" s="112"/>
      <c r="D34" s="112"/>
      <c r="E34" s="112"/>
      <c r="F34" s="112"/>
      <c r="G34" s="112"/>
      <c r="H34" s="113"/>
      <c r="I34" s="114">
        <f>I32+I33</f>
        <v>83980000</v>
      </c>
      <c r="J34" s="115"/>
      <c r="K34" s="116"/>
      <c r="N34" s="26"/>
      <c r="O34" s="26"/>
      <c r="P34" s="26"/>
    </row>
    <row r="35" spans="2:16" ht="3.75" customHeight="1" thickTop="1" x14ac:dyDescent="0.45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6" ht="42" customHeight="1" x14ac:dyDescent="0.45">
      <c r="B36" s="120" t="s">
        <v>40</v>
      </c>
      <c r="C36" s="121"/>
      <c r="D36" s="121"/>
      <c r="E36" s="121"/>
      <c r="F36" s="121"/>
      <c r="G36" s="121"/>
      <c r="H36" s="121"/>
      <c r="I36" s="121"/>
      <c r="J36" s="121"/>
      <c r="K36" s="122"/>
    </row>
    <row r="37" spans="2:16" s="4" customFormat="1" ht="9.75" hidden="1" customHeight="1" x14ac:dyDescent="0.45">
      <c r="B37" s="99"/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6" s="4" customFormat="1" ht="13.5" hidden="1" customHeight="1" x14ac:dyDescent="0.45">
      <c r="B38" s="99"/>
      <c r="C38" s="100"/>
      <c r="D38" s="100"/>
      <c r="E38" s="100"/>
      <c r="F38" s="100"/>
      <c r="G38" s="100"/>
      <c r="H38" s="100"/>
      <c r="I38" s="100"/>
      <c r="J38" s="100"/>
      <c r="K38" s="101"/>
    </row>
    <row r="39" spans="2:16" s="4" customFormat="1" ht="9" hidden="1" customHeight="1" x14ac:dyDescent="0.45">
      <c r="B39" s="99"/>
      <c r="C39" s="100"/>
      <c r="D39" s="100"/>
      <c r="E39" s="100"/>
      <c r="F39" s="100"/>
      <c r="G39" s="100"/>
      <c r="H39" s="100"/>
      <c r="I39" s="100"/>
      <c r="J39" s="100"/>
      <c r="K39" s="101"/>
    </row>
    <row r="40" spans="2:16" s="4" customFormat="1" ht="19.5" hidden="1" customHeight="1" x14ac:dyDescent="0.45">
      <c r="B40" s="99"/>
      <c r="C40" s="100"/>
      <c r="D40" s="100"/>
      <c r="E40" s="100"/>
      <c r="F40" s="100"/>
      <c r="G40" s="100"/>
      <c r="H40" s="100"/>
      <c r="I40" s="100"/>
      <c r="J40" s="100"/>
      <c r="K40" s="101"/>
    </row>
    <row r="41" spans="2:16" s="4" customFormat="1" ht="20.100000000000001" hidden="1" customHeight="1" x14ac:dyDescent="0.45">
      <c r="B41" s="99"/>
      <c r="C41" s="100"/>
      <c r="D41" s="100"/>
      <c r="E41" s="100"/>
      <c r="F41" s="100"/>
      <c r="G41" s="100"/>
      <c r="H41" s="100"/>
      <c r="I41" s="100"/>
      <c r="J41" s="100"/>
      <c r="K41" s="101"/>
    </row>
    <row r="42" spans="2:16" ht="3.75" hidden="1" customHeight="1" x14ac:dyDescent="0.45">
      <c r="B42" s="123" t="s">
        <v>38</v>
      </c>
      <c r="C42" s="124"/>
      <c r="D42" s="124"/>
      <c r="E42" s="124"/>
      <c r="F42" s="124"/>
      <c r="G42" s="124"/>
      <c r="H42" s="124"/>
      <c r="I42" s="124"/>
      <c r="J42" s="124"/>
      <c r="K42" s="125"/>
    </row>
    <row r="43" spans="2:16" s="13" customFormat="1" x14ac:dyDescent="0.45">
      <c r="B43" s="126" t="s">
        <v>33</v>
      </c>
      <c r="C43" s="127"/>
      <c r="D43" s="126" t="s">
        <v>27</v>
      </c>
      <c r="E43" s="127"/>
      <c r="F43" s="126" t="s">
        <v>28</v>
      </c>
      <c r="G43" s="127"/>
      <c r="H43" s="126" t="s">
        <v>29</v>
      </c>
      <c r="I43" s="130"/>
      <c r="J43" s="130"/>
      <c r="K43" s="127"/>
      <c r="N43" s="22"/>
      <c r="O43" s="22"/>
      <c r="P43" s="22"/>
    </row>
    <row r="44" spans="2:16" s="13" customFormat="1" x14ac:dyDescent="0.45">
      <c r="B44" s="128"/>
      <c r="C44" s="129"/>
      <c r="D44" s="128"/>
      <c r="E44" s="129"/>
      <c r="F44" s="128"/>
      <c r="G44" s="129"/>
      <c r="H44" s="128"/>
      <c r="I44" s="131"/>
      <c r="J44" s="131"/>
      <c r="K44" s="129"/>
      <c r="N44" s="22"/>
      <c r="O44" s="22"/>
      <c r="P44" s="22"/>
    </row>
    <row r="45" spans="2:16" s="13" customFormat="1" x14ac:dyDescent="0.45">
      <c r="B45" s="132"/>
      <c r="C45" s="133"/>
      <c r="D45" s="132"/>
      <c r="E45" s="133"/>
      <c r="F45" s="132"/>
      <c r="G45" s="133"/>
      <c r="H45" s="132"/>
      <c r="I45" s="134"/>
      <c r="J45" s="134"/>
      <c r="K45" s="133"/>
      <c r="N45" s="22"/>
      <c r="O45" s="22"/>
      <c r="P45" s="22"/>
    </row>
    <row r="46" spans="2:16" s="13" customFormat="1" x14ac:dyDescent="0.45">
      <c r="B46" s="132"/>
      <c r="C46" s="133"/>
      <c r="D46" s="132"/>
      <c r="E46" s="133"/>
      <c r="F46" s="132"/>
      <c r="G46" s="133"/>
      <c r="H46" s="132"/>
      <c r="I46" s="134"/>
      <c r="J46" s="134"/>
      <c r="K46" s="133"/>
      <c r="N46" s="22"/>
      <c r="O46" s="22"/>
      <c r="P46" s="22"/>
    </row>
    <row r="47" spans="2:16" s="13" customFormat="1" x14ac:dyDescent="0.45">
      <c r="B47" s="135" t="s">
        <v>24</v>
      </c>
      <c r="C47" s="136"/>
      <c r="D47" s="135" t="s">
        <v>24</v>
      </c>
      <c r="E47" s="136"/>
      <c r="F47" s="135" t="s">
        <v>24</v>
      </c>
      <c r="G47" s="136"/>
      <c r="H47" s="135" t="s">
        <v>24</v>
      </c>
      <c r="I47" s="139"/>
      <c r="J47" s="139"/>
      <c r="K47" s="136"/>
      <c r="N47" s="22"/>
      <c r="O47" s="22"/>
      <c r="P47" s="22"/>
    </row>
    <row r="48" spans="2:16" s="13" customFormat="1" x14ac:dyDescent="0.45">
      <c r="B48" s="137"/>
      <c r="C48" s="138"/>
      <c r="D48" s="137"/>
      <c r="E48" s="138"/>
      <c r="F48" s="137"/>
      <c r="G48" s="138"/>
      <c r="H48" s="137"/>
      <c r="I48" s="140"/>
      <c r="J48" s="140"/>
      <c r="K48" s="138"/>
      <c r="N48" s="22"/>
      <c r="O48" s="22"/>
      <c r="P48" s="22"/>
    </row>
  </sheetData>
  <mergeCells count="97">
    <mergeCell ref="B45:C46"/>
    <mergeCell ref="D45:E46"/>
    <mergeCell ref="F45:G46"/>
    <mergeCell ref="H45:K46"/>
    <mergeCell ref="B47:C48"/>
    <mergeCell ref="D47:E48"/>
    <mergeCell ref="F47:G48"/>
    <mergeCell ref="H47:K48"/>
    <mergeCell ref="B39:K39"/>
    <mergeCell ref="B40:K40"/>
    <mergeCell ref="B41:K41"/>
    <mergeCell ref="B42:K42"/>
    <mergeCell ref="B43:C44"/>
    <mergeCell ref="D43:E44"/>
    <mergeCell ref="F43:G44"/>
    <mergeCell ref="H43:K44"/>
    <mergeCell ref="B38:K38"/>
    <mergeCell ref="B31:E31"/>
    <mergeCell ref="G31:H31"/>
    <mergeCell ref="I31:K31"/>
    <mergeCell ref="B32:H32"/>
    <mergeCell ref="I32:K32"/>
    <mergeCell ref="B33:H33"/>
    <mergeCell ref="I33:K33"/>
    <mergeCell ref="B34:H34"/>
    <mergeCell ref="I34:K34"/>
    <mergeCell ref="B35:K35"/>
    <mergeCell ref="B36:K36"/>
    <mergeCell ref="B37:K37"/>
    <mergeCell ref="C29:E29"/>
    <mergeCell ref="G29:H29"/>
    <mergeCell ref="I29:K29"/>
    <mergeCell ref="C30:E30"/>
    <mergeCell ref="G30:H30"/>
    <mergeCell ref="I30:K30"/>
    <mergeCell ref="C27:E27"/>
    <mergeCell ref="G27:H27"/>
    <mergeCell ref="I27:K27"/>
    <mergeCell ref="C28:E28"/>
    <mergeCell ref="G28:H28"/>
    <mergeCell ref="I28:K28"/>
    <mergeCell ref="B23:K24"/>
    <mergeCell ref="C25:E25"/>
    <mergeCell ref="G25:H25"/>
    <mergeCell ref="I25:K25"/>
    <mergeCell ref="C26:E26"/>
    <mergeCell ref="G26:H26"/>
    <mergeCell ref="I26:K26"/>
    <mergeCell ref="B20:C20"/>
    <mergeCell ref="B21:E21"/>
    <mergeCell ref="G21:H21"/>
    <mergeCell ref="I21:K21"/>
    <mergeCell ref="B22:E22"/>
    <mergeCell ref="G22:H22"/>
    <mergeCell ref="I22:K22"/>
    <mergeCell ref="G17:H17"/>
    <mergeCell ref="I17:J17"/>
    <mergeCell ref="G18:H18"/>
    <mergeCell ref="I18:J18"/>
    <mergeCell ref="G19:H19"/>
    <mergeCell ref="I19:J19"/>
    <mergeCell ref="B15:F15"/>
    <mergeCell ref="G15:H15"/>
    <mergeCell ref="I15:J15"/>
    <mergeCell ref="B16:F16"/>
    <mergeCell ref="G16:H16"/>
    <mergeCell ref="I16:J16"/>
    <mergeCell ref="B13:F13"/>
    <mergeCell ref="G13:H13"/>
    <mergeCell ref="I13:J13"/>
    <mergeCell ref="B14:F14"/>
    <mergeCell ref="G14:H14"/>
    <mergeCell ref="I14:J14"/>
    <mergeCell ref="B11:C11"/>
    <mergeCell ref="D11:F11"/>
    <mergeCell ref="G11:H11"/>
    <mergeCell ref="I11:J11"/>
    <mergeCell ref="G12:H12"/>
    <mergeCell ref="I12:J12"/>
    <mergeCell ref="B9:C9"/>
    <mergeCell ref="D9:E9"/>
    <mergeCell ref="I9:K9"/>
    <mergeCell ref="B10:C10"/>
    <mergeCell ref="D10:E10"/>
    <mergeCell ref="I10:K10"/>
    <mergeCell ref="B7:C7"/>
    <mergeCell ref="D7:E7"/>
    <mergeCell ref="G7:K7"/>
    <mergeCell ref="B8:C8"/>
    <mergeCell ref="D8:E8"/>
    <mergeCell ref="G8:K8"/>
    <mergeCell ref="B6:K6"/>
    <mergeCell ref="H1:I1"/>
    <mergeCell ref="J1:K1"/>
    <mergeCell ref="G2:I2"/>
    <mergeCell ref="J2:K2"/>
    <mergeCell ref="B3:K3"/>
  </mergeCells>
  <printOptions horizontalCentered="1"/>
  <pageMargins left="0.70866141732283472" right="0.70866141732283472" top="0.39370078740157483" bottom="0.39370078740157483" header="0.31496062992125984" footer="0.31496062992125984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EA68C-CB77-4D46-8E58-CA984D4B567D}">
  <dimension ref="A1:V48"/>
  <sheetViews>
    <sheetView rightToLeft="1" view="pageBreakPreview" zoomScale="90" zoomScaleNormal="100" zoomScaleSheetLayoutView="90" workbookViewId="0">
      <selection activeCell="O14" sqref="O14"/>
    </sheetView>
  </sheetViews>
  <sheetFormatPr defaultColWidth="9.140625" defaultRowHeight="18" x14ac:dyDescent="0.45"/>
  <cols>
    <col min="1" max="1" width="0.7109375" style="1" customWidth="1"/>
    <col min="2" max="2" width="5.7109375" style="1" customWidth="1"/>
    <col min="3" max="3" width="23.140625" style="1" customWidth="1"/>
    <col min="4" max="4" width="8.5703125" style="1" customWidth="1"/>
    <col min="5" max="5" width="21.28515625" style="1" customWidth="1"/>
    <col min="6" max="6" width="19.42578125" style="1" customWidth="1"/>
    <col min="7" max="7" width="9.85546875" style="1" customWidth="1"/>
    <col min="8" max="8" width="8.140625" style="1" customWidth="1"/>
    <col min="9" max="9" width="4.140625" style="1" customWidth="1"/>
    <col min="10" max="10" width="12.7109375" style="1" customWidth="1"/>
    <col min="11" max="11" width="4.85546875" style="1" customWidth="1"/>
    <col min="12" max="12" width="13.28515625" style="1" bestFit="1" customWidth="1"/>
    <col min="13" max="13" width="9.140625" style="1"/>
    <col min="14" max="14" width="13.28515625" style="5" bestFit="1" customWidth="1"/>
    <col min="15" max="15" width="13.28515625" style="5" customWidth="1"/>
    <col min="16" max="16" width="16.5703125" style="5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H1" s="40" t="s">
        <v>10</v>
      </c>
      <c r="I1" s="40"/>
      <c r="J1" s="41" t="s">
        <v>66</v>
      </c>
      <c r="K1" s="41"/>
      <c r="N1" s="20"/>
      <c r="O1" s="20"/>
      <c r="P1" s="20"/>
    </row>
    <row r="2" spans="2:22" ht="19.5" x14ac:dyDescent="0.5">
      <c r="G2" s="42" t="s">
        <v>31</v>
      </c>
      <c r="H2" s="42"/>
      <c r="I2" s="42"/>
      <c r="J2" s="41" t="s">
        <v>59</v>
      </c>
      <c r="K2" s="41"/>
      <c r="N2" s="20"/>
      <c r="O2" s="20"/>
      <c r="P2" s="21"/>
    </row>
    <row r="3" spans="2:22" ht="30.75" customHeight="1" x14ac:dyDescent="0.75"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P3" s="21"/>
    </row>
    <row r="4" spans="2:22" x14ac:dyDescent="0.45">
      <c r="P4" s="21"/>
    </row>
    <row r="5" spans="2:22" ht="0.75" customHeight="1" x14ac:dyDescent="0.45">
      <c r="P5" s="21"/>
    </row>
    <row r="6" spans="2:22" ht="30.75" customHeight="1" x14ac:dyDescent="0.45">
      <c r="B6" s="38" t="s">
        <v>15</v>
      </c>
      <c r="C6" s="38"/>
      <c r="D6" s="38"/>
      <c r="E6" s="38"/>
      <c r="F6" s="38"/>
      <c r="G6" s="38"/>
      <c r="H6" s="38"/>
      <c r="I6" s="38"/>
      <c r="J6" s="38"/>
      <c r="K6" s="38"/>
      <c r="P6" s="21"/>
    </row>
    <row r="7" spans="2:22" ht="21.75" customHeight="1" x14ac:dyDescent="0.45">
      <c r="B7" s="44" t="s">
        <v>16</v>
      </c>
      <c r="C7" s="44"/>
      <c r="D7" s="45" t="s">
        <v>17</v>
      </c>
      <c r="E7" s="45"/>
      <c r="F7" s="31" t="s">
        <v>25</v>
      </c>
      <c r="G7" s="45" t="s">
        <v>42</v>
      </c>
      <c r="H7" s="45"/>
      <c r="I7" s="45"/>
      <c r="J7" s="45"/>
      <c r="K7" s="45"/>
      <c r="P7" s="21"/>
      <c r="T7" s="16"/>
    </row>
    <row r="8" spans="2:22" ht="21.75" customHeight="1" x14ac:dyDescent="0.45">
      <c r="B8" s="44" t="s">
        <v>18</v>
      </c>
      <c r="C8" s="44"/>
      <c r="D8" s="46" t="s">
        <v>60</v>
      </c>
      <c r="E8" s="46"/>
      <c r="F8" s="17" t="s">
        <v>19</v>
      </c>
      <c r="G8" s="47" t="s">
        <v>44</v>
      </c>
      <c r="H8" s="47"/>
      <c r="I8" s="47"/>
      <c r="J8" s="47"/>
      <c r="K8" s="47"/>
      <c r="P8" s="21"/>
      <c r="Q8" s="4"/>
      <c r="R8" s="4"/>
      <c r="T8" s="16"/>
      <c r="V8" s="2"/>
    </row>
    <row r="9" spans="2:22" s="15" customFormat="1" ht="21.75" customHeight="1" x14ac:dyDescent="0.45">
      <c r="B9" s="52" t="s">
        <v>13</v>
      </c>
      <c r="C9" s="52"/>
      <c r="D9" s="46" t="s">
        <v>43</v>
      </c>
      <c r="E9" s="46"/>
      <c r="F9" s="17" t="s">
        <v>37</v>
      </c>
      <c r="G9" s="32" t="s">
        <v>45</v>
      </c>
      <c r="H9" s="33" t="s">
        <v>8</v>
      </c>
      <c r="I9" s="53" t="s">
        <v>46</v>
      </c>
      <c r="J9" s="53"/>
      <c r="K9" s="53"/>
      <c r="N9" s="20"/>
      <c r="O9" s="20"/>
      <c r="P9" s="23"/>
      <c r="R9" s="24"/>
      <c r="S9" s="16"/>
      <c r="T9" s="16"/>
      <c r="U9" s="1"/>
    </row>
    <row r="10" spans="2:22" s="15" customFormat="1" ht="21.75" customHeight="1" x14ac:dyDescent="0.45">
      <c r="B10" s="52" t="s">
        <v>32</v>
      </c>
      <c r="C10" s="52"/>
      <c r="D10" s="47"/>
      <c r="E10" s="47"/>
      <c r="F10" s="30"/>
      <c r="G10" s="32"/>
      <c r="H10" s="33"/>
      <c r="I10" s="45"/>
      <c r="J10" s="45"/>
      <c r="K10" s="45"/>
      <c r="N10" s="20"/>
      <c r="O10" s="20"/>
      <c r="P10" s="20"/>
      <c r="S10" s="1"/>
      <c r="T10" s="1"/>
      <c r="U10" s="1"/>
    </row>
    <row r="11" spans="2:22" ht="21.75" customHeight="1" x14ac:dyDescent="0.45">
      <c r="B11" s="44" t="s">
        <v>9</v>
      </c>
      <c r="C11" s="44"/>
      <c r="D11" s="39" t="s">
        <v>47</v>
      </c>
      <c r="E11" s="39"/>
      <c r="F11" s="39"/>
      <c r="G11" s="44" t="s">
        <v>30</v>
      </c>
      <c r="H11" s="44"/>
      <c r="I11" s="54" t="s">
        <v>49</v>
      </c>
      <c r="J11" s="54"/>
      <c r="K11" s="36" t="s">
        <v>14</v>
      </c>
      <c r="Q11" s="4"/>
      <c r="R11" s="4"/>
      <c r="T11" s="16"/>
    </row>
    <row r="12" spans="2:22" ht="21.75" hidden="1" customHeight="1" x14ac:dyDescent="0.5">
      <c r="B12" s="18"/>
      <c r="C12" s="4"/>
      <c r="D12" s="19"/>
      <c r="E12" s="19"/>
      <c r="F12" s="19"/>
      <c r="G12" s="50"/>
      <c r="H12" s="50"/>
      <c r="I12" s="51"/>
      <c r="J12" s="51"/>
      <c r="K12" s="8"/>
      <c r="N12" s="20"/>
      <c r="O12" s="20"/>
      <c r="P12" s="20"/>
      <c r="Q12" s="4"/>
      <c r="R12" s="4"/>
      <c r="T12" s="16"/>
    </row>
    <row r="13" spans="2:22" ht="21.75" customHeight="1" x14ac:dyDescent="0.45">
      <c r="B13" s="48" t="s">
        <v>61</v>
      </c>
      <c r="C13" s="49"/>
      <c r="D13" s="49"/>
      <c r="E13" s="49"/>
      <c r="F13" s="49"/>
      <c r="G13" s="50"/>
      <c r="H13" s="50"/>
      <c r="I13" s="51"/>
      <c r="J13" s="51"/>
      <c r="K13" s="6"/>
      <c r="N13" s="20"/>
      <c r="O13" s="20"/>
      <c r="P13" s="21"/>
      <c r="Q13" s="4"/>
      <c r="R13" s="4"/>
    </row>
    <row r="14" spans="2:22" ht="21.75" customHeight="1" x14ac:dyDescent="0.45">
      <c r="B14" s="48" t="s">
        <v>26</v>
      </c>
      <c r="C14" s="49"/>
      <c r="D14" s="49"/>
      <c r="E14" s="49"/>
      <c r="F14" s="49"/>
      <c r="G14" s="50"/>
      <c r="H14" s="50"/>
      <c r="I14" s="51"/>
      <c r="J14" s="51"/>
      <c r="K14" s="6"/>
      <c r="N14" s="20"/>
      <c r="O14" s="20"/>
      <c r="P14" s="21"/>
      <c r="Q14" s="4"/>
      <c r="R14" s="4"/>
    </row>
    <row r="15" spans="2:22" ht="21.75" hidden="1" customHeight="1" x14ac:dyDescent="0.45">
      <c r="B15" s="48"/>
      <c r="C15" s="49"/>
      <c r="D15" s="49"/>
      <c r="E15" s="49"/>
      <c r="F15" s="49"/>
      <c r="G15" s="50"/>
      <c r="H15" s="50"/>
      <c r="I15" s="51"/>
      <c r="J15" s="51"/>
      <c r="K15" s="6"/>
      <c r="N15" s="20"/>
      <c r="O15" s="20"/>
      <c r="P15" s="21"/>
      <c r="Q15" s="4"/>
      <c r="R15" s="4"/>
    </row>
    <row r="16" spans="2:22" ht="21.75" hidden="1" customHeight="1" x14ac:dyDescent="0.45">
      <c r="B16" s="48"/>
      <c r="C16" s="49"/>
      <c r="D16" s="49"/>
      <c r="E16" s="49"/>
      <c r="F16" s="49"/>
      <c r="G16" s="50"/>
      <c r="H16" s="50"/>
      <c r="I16" s="51"/>
      <c r="J16" s="51"/>
      <c r="K16" s="6"/>
      <c r="N16" s="20"/>
      <c r="O16" s="20"/>
      <c r="P16" s="21"/>
      <c r="Q16" s="4"/>
      <c r="R16" s="4"/>
    </row>
    <row r="17" spans="1:20" ht="21.75" hidden="1" customHeight="1" x14ac:dyDescent="0.45">
      <c r="B17" s="25"/>
      <c r="C17" s="4"/>
      <c r="D17" s="4"/>
      <c r="E17" s="4"/>
      <c r="F17" s="4"/>
      <c r="G17" s="50"/>
      <c r="H17" s="50"/>
      <c r="I17" s="51"/>
      <c r="J17" s="51"/>
      <c r="K17" s="6"/>
      <c r="N17" s="20"/>
      <c r="O17" s="20"/>
      <c r="P17" s="21"/>
      <c r="Q17" s="4"/>
      <c r="R17" s="4"/>
    </row>
    <row r="18" spans="1:20" ht="21.75" hidden="1" customHeight="1" x14ac:dyDescent="0.45">
      <c r="B18" s="25"/>
      <c r="C18" s="4"/>
      <c r="D18" s="4"/>
      <c r="E18" s="4"/>
      <c r="F18" s="4"/>
      <c r="G18" s="50"/>
      <c r="H18" s="50"/>
      <c r="I18" s="55"/>
      <c r="J18" s="55"/>
      <c r="K18" s="6"/>
      <c r="N18" s="20"/>
      <c r="O18" s="20"/>
      <c r="P18" s="21"/>
      <c r="Q18" s="4"/>
      <c r="R18" s="4"/>
    </row>
    <row r="19" spans="1:20" ht="21.75" customHeight="1" x14ac:dyDescent="0.45">
      <c r="B19" s="34"/>
      <c r="G19" s="56"/>
      <c r="H19" s="56"/>
      <c r="I19" s="55"/>
      <c r="J19" s="55"/>
      <c r="K19" s="6"/>
      <c r="P19" s="21"/>
      <c r="Q19" s="4"/>
      <c r="R19" s="4"/>
      <c r="T19" s="16"/>
    </row>
    <row r="20" spans="1:20" ht="2.25" customHeight="1" x14ac:dyDescent="0.45">
      <c r="B20" s="57"/>
      <c r="C20" s="58"/>
      <c r="D20" s="7"/>
      <c r="E20" s="7"/>
      <c r="F20" s="7"/>
      <c r="G20" s="7"/>
      <c r="H20" s="7"/>
      <c r="I20" s="7"/>
      <c r="J20" s="7"/>
      <c r="K20" s="9"/>
      <c r="P20" s="21"/>
      <c r="Q20" s="4"/>
      <c r="R20" s="4"/>
      <c r="S20" s="4"/>
      <c r="T20" s="4"/>
    </row>
    <row r="21" spans="1:20" ht="32.25" customHeight="1" thickBot="1" x14ac:dyDescent="0.5">
      <c r="B21" s="59" t="s">
        <v>0</v>
      </c>
      <c r="C21" s="60"/>
      <c r="D21" s="60"/>
      <c r="E21" s="61"/>
      <c r="F21" s="14" t="s">
        <v>20</v>
      </c>
      <c r="G21" s="62" t="s">
        <v>21</v>
      </c>
      <c r="H21" s="63"/>
      <c r="I21" s="64" t="s">
        <v>1</v>
      </c>
      <c r="J21" s="65"/>
      <c r="K21" s="66"/>
      <c r="P21" s="21"/>
      <c r="Q21" s="4"/>
      <c r="R21" s="4"/>
      <c r="S21" s="4"/>
      <c r="T21" s="4"/>
    </row>
    <row r="22" spans="1:20" ht="21.75" customHeight="1" thickBot="1" x14ac:dyDescent="0.5">
      <c r="B22" s="67" t="s">
        <v>22</v>
      </c>
      <c r="C22" s="68"/>
      <c r="D22" s="68"/>
      <c r="E22" s="69"/>
      <c r="F22" s="27">
        <f>I22+G22</f>
        <v>442000000</v>
      </c>
      <c r="G22" s="141">
        <f>'ص و   10486-4  '!F22</f>
        <v>353600000</v>
      </c>
      <c r="H22" s="142"/>
      <c r="I22" s="72">
        <v>88400000</v>
      </c>
      <c r="J22" s="73"/>
      <c r="K22" s="74"/>
      <c r="P22" s="21"/>
      <c r="Q22" s="4"/>
      <c r="R22" s="4"/>
      <c r="S22" s="4"/>
      <c r="T22" s="4"/>
    </row>
    <row r="23" spans="1:20" ht="10.5" customHeight="1" x14ac:dyDescent="0.45">
      <c r="B23" s="75" t="s">
        <v>35</v>
      </c>
      <c r="C23" s="76"/>
      <c r="D23" s="76"/>
      <c r="E23" s="76"/>
      <c r="F23" s="76"/>
      <c r="G23" s="76"/>
      <c r="H23" s="76"/>
      <c r="I23" s="76"/>
      <c r="J23" s="76"/>
      <c r="K23" s="77"/>
      <c r="P23" s="21"/>
      <c r="Q23" s="4"/>
      <c r="R23" s="4"/>
      <c r="S23" s="4"/>
      <c r="T23" s="4"/>
    </row>
    <row r="24" spans="1:20" ht="10.5" customHeight="1" x14ac:dyDescent="0.45">
      <c r="B24" s="78"/>
      <c r="C24" s="79"/>
      <c r="D24" s="79"/>
      <c r="E24" s="79"/>
      <c r="F24" s="79"/>
      <c r="G24" s="79"/>
      <c r="H24" s="79"/>
      <c r="I24" s="79"/>
      <c r="J24" s="79"/>
      <c r="K24" s="80"/>
      <c r="P24" s="21"/>
      <c r="Q24" s="4"/>
      <c r="R24" s="4"/>
      <c r="S24" s="4"/>
      <c r="T24" s="4"/>
    </row>
    <row r="25" spans="1:20" ht="24" customHeight="1" x14ac:dyDescent="0.45">
      <c r="A25" s="3"/>
      <c r="B25" s="10"/>
      <c r="C25" s="81" t="s">
        <v>23</v>
      </c>
      <c r="D25" s="81"/>
      <c r="E25" s="82"/>
      <c r="F25" s="28">
        <f t="shared" ref="F25:F30" si="0">I25+G25</f>
        <v>0</v>
      </c>
      <c r="G25" s="70">
        <f>'ص و   10486-4  '!F25</f>
        <v>0</v>
      </c>
      <c r="H25" s="71"/>
      <c r="I25" s="83">
        <f>I22*B25</f>
        <v>0</v>
      </c>
      <c r="J25" s="84"/>
      <c r="K25" s="85"/>
      <c r="Q25" s="4"/>
      <c r="R25" s="4"/>
      <c r="S25" s="4"/>
      <c r="T25" s="4"/>
    </row>
    <row r="26" spans="1:20" ht="24" customHeight="1" x14ac:dyDescent="0.45">
      <c r="A26" s="3">
        <v>0.1</v>
      </c>
      <c r="B26" s="11">
        <v>0.1</v>
      </c>
      <c r="C26" s="81" t="s">
        <v>3</v>
      </c>
      <c r="D26" s="81"/>
      <c r="E26" s="82"/>
      <c r="F26" s="28">
        <f t="shared" si="0"/>
        <v>44200000</v>
      </c>
      <c r="G26" s="70">
        <f>'ص و   10486-4  '!F26</f>
        <v>35360000</v>
      </c>
      <c r="H26" s="71"/>
      <c r="I26" s="83">
        <f>I22*B26</f>
        <v>8840000</v>
      </c>
      <c r="J26" s="84"/>
      <c r="K26" s="85"/>
      <c r="N26" s="35"/>
      <c r="Q26" s="4"/>
      <c r="R26" s="4"/>
      <c r="S26" s="4"/>
      <c r="T26" s="4"/>
    </row>
    <row r="27" spans="1:20" ht="24" customHeight="1" x14ac:dyDescent="0.45">
      <c r="A27" s="3"/>
      <c r="B27" s="11"/>
      <c r="C27" s="81" t="s">
        <v>4</v>
      </c>
      <c r="D27" s="81"/>
      <c r="E27" s="82"/>
      <c r="F27" s="28">
        <f t="shared" si="0"/>
        <v>0</v>
      </c>
      <c r="G27" s="70">
        <f>'ص و   10486-4  '!F27</f>
        <v>0</v>
      </c>
      <c r="H27" s="71"/>
      <c r="I27" s="83">
        <f>I22*B27</f>
        <v>0</v>
      </c>
      <c r="J27" s="84"/>
      <c r="K27" s="85"/>
    </row>
    <row r="28" spans="1:20" ht="24" customHeight="1" x14ac:dyDescent="0.45">
      <c r="A28" s="3">
        <v>0.05</v>
      </c>
      <c r="B28" s="11">
        <v>0.05</v>
      </c>
      <c r="C28" s="81" t="s">
        <v>5</v>
      </c>
      <c r="D28" s="81"/>
      <c r="E28" s="82"/>
      <c r="F28" s="28">
        <f t="shared" si="0"/>
        <v>22100000</v>
      </c>
      <c r="G28" s="70">
        <f>'ص و   10486-4  '!F28</f>
        <v>17680000</v>
      </c>
      <c r="H28" s="71"/>
      <c r="I28" s="83">
        <f>I22*B28</f>
        <v>4420000</v>
      </c>
      <c r="J28" s="84"/>
      <c r="K28" s="85"/>
    </row>
    <row r="29" spans="1:20" ht="24" customHeight="1" x14ac:dyDescent="0.45">
      <c r="A29" s="3"/>
      <c r="B29" s="10"/>
      <c r="C29" s="81" t="s">
        <v>2</v>
      </c>
      <c r="D29" s="81"/>
      <c r="E29" s="82"/>
      <c r="F29" s="28">
        <f t="shared" si="0"/>
        <v>0</v>
      </c>
      <c r="G29" s="70">
        <f>'ص و   10486-4  '!F29</f>
        <v>0</v>
      </c>
      <c r="H29" s="71"/>
      <c r="I29" s="83">
        <f>I22*B29</f>
        <v>0</v>
      </c>
      <c r="J29" s="84"/>
      <c r="K29" s="85"/>
    </row>
    <row r="30" spans="1:20" ht="24" customHeight="1" thickBot="1" x14ac:dyDescent="0.5">
      <c r="A30" s="3"/>
      <c r="B30" s="12"/>
      <c r="C30" s="86" t="s">
        <v>12</v>
      </c>
      <c r="D30" s="86"/>
      <c r="E30" s="87"/>
      <c r="F30" s="28">
        <f t="shared" si="0"/>
        <v>0</v>
      </c>
      <c r="G30" s="70">
        <f>'ص و   10486-4  '!F30</f>
        <v>0</v>
      </c>
      <c r="H30" s="71"/>
      <c r="I30" s="88">
        <v>0</v>
      </c>
      <c r="J30" s="89"/>
      <c r="K30" s="90"/>
    </row>
    <row r="31" spans="1:20" ht="30" customHeight="1" thickBot="1" x14ac:dyDescent="0.5">
      <c r="B31" s="91" t="s">
        <v>34</v>
      </c>
      <c r="C31" s="92"/>
      <c r="D31" s="92"/>
      <c r="E31" s="93"/>
      <c r="F31" s="37">
        <f>SUM(F25:F30)</f>
        <v>66300000</v>
      </c>
      <c r="G31" s="94">
        <f>SUM(G25:H30)</f>
        <v>53040000</v>
      </c>
      <c r="H31" s="95"/>
      <c r="I31" s="96">
        <f>SUM(I25:K30)</f>
        <v>13260000</v>
      </c>
      <c r="J31" s="97"/>
      <c r="K31" s="98"/>
    </row>
    <row r="32" spans="1:20" ht="22.5" customHeight="1" x14ac:dyDescent="0.45">
      <c r="B32" s="102" t="s">
        <v>6</v>
      </c>
      <c r="C32" s="103"/>
      <c r="D32" s="103"/>
      <c r="E32" s="103"/>
      <c r="F32" s="103"/>
      <c r="G32" s="103"/>
      <c r="H32" s="104"/>
      <c r="I32" s="105">
        <f>I22-I31</f>
        <v>75140000</v>
      </c>
      <c r="J32" s="106"/>
      <c r="K32" s="107"/>
    </row>
    <row r="33" spans="2:16" ht="22.5" customHeight="1" thickBot="1" x14ac:dyDescent="0.5">
      <c r="B33" s="108" t="s">
        <v>7</v>
      </c>
      <c r="C33" s="109"/>
      <c r="D33" s="109"/>
      <c r="E33" s="109"/>
      <c r="F33" s="109"/>
      <c r="G33" s="109"/>
      <c r="H33" s="110"/>
      <c r="I33" s="88">
        <f>I22*10%</f>
        <v>8840000</v>
      </c>
      <c r="J33" s="89"/>
      <c r="K33" s="90"/>
    </row>
    <row r="34" spans="2:16" s="29" customFormat="1" ht="27" customHeight="1" thickBot="1" x14ac:dyDescent="0.3">
      <c r="B34" s="111" t="s">
        <v>36</v>
      </c>
      <c r="C34" s="112"/>
      <c r="D34" s="112"/>
      <c r="E34" s="112"/>
      <c r="F34" s="112"/>
      <c r="G34" s="112"/>
      <c r="H34" s="113"/>
      <c r="I34" s="114">
        <f>I32+I33</f>
        <v>83980000</v>
      </c>
      <c r="J34" s="115"/>
      <c r="K34" s="116"/>
      <c r="N34" s="26"/>
      <c r="O34" s="26"/>
      <c r="P34" s="26"/>
    </row>
    <row r="35" spans="2:16" ht="3.75" customHeight="1" thickTop="1" x14ac:dyDescent="0.45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6" ht="42" customHeight="1" x14ac:dyDescent="0.45">
      <c r="B36" s="120" t="s">
        <v>40</v>
      </c>
      <c r="C36" s="121"/>
      <c r="D36" s="121"/>
      <c r="E36" s="121"/>
      <c r="F36" s="121"/>
      <c r="G36" s="121"/>
      <c r="H36" s="121"/>
      <c r="I36" s="121"/>
      <c r="J36" s="121"/>
      <c r="K36" s="122"/>
    </row>
    <row r="37" spans="2:16" s="4" customFormat="1" ht="9.75" hidden="1" customHeight="1" x14ac:dyDescent="0.45">
      <c r="B37" s="99"/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6" s="4" customFormat="1" ht="13.5" hidden="1" customHeight="1" x14ac:dyDescent="0.45">
      <c r="B38" s="99"/>
      <c r="C38" s="100"/>
      <c r="D38" s="100"/>
      <c r="E38" s="100"/>
      <c r="F38" s="100"/>
      <c r="G38" s="100"/>
      <c r="H38" s="100"/>
      <c r="I38" s="100"/>
      <c r="J38" s="100"/>
      <c r="K38" s="101"/>
    </row>
    <row r="39" spans="2:16" s="4" customFormat="1" ht="9" hidden="1" customHeight="1" x14ac:dyDescent="0.45">
      <c r="B39" s="99"/>
      <c r="C39" s="100"/>
      <c r="D39" s="100"/>
      <c r="E39" s="100"/>
      <c r="F39" s="100"/>
      <c r="G39" s="100"/>
      <c r="H39" s="100"/>
      <c r="I39" s="100"/>
      <c r="J39" s="100"/>
      <c r="K39" s="101"/>
    </row>
    <row r="40" spans="2:16" s="4" customFormat="1" ht="19.5" hidden="1" customHeight="1" x14ac:dyDescent="0.45">
      <c r="B40" s="99"/>
      <c r="C40" s="100"/>
      <c r="D40" s="100"/>
      <c r="E40" s="100"/>
      <c r="F40" s="100"/>
      <c r="G40" s="100"/>
      <c r="H40" s="100"/>
      <c r="I40" s="100"/>
      <c r="J40" s="100"/>
      <c r="K40" s="101"/>
    </row>
    <row r="41" spans="2:16" s="4" customFormat="1" ht="20.100000000000001" hidden="1" customHeight="1" x14ac:dyDescent="0.45">
      <c r="B41" s="99"/>
      <c r="C41" s="100"/>
      <c r="D41" s="100"/>
      <c r="E41" s="100"/>
      <c r="F41" s="100"/>
      <c r="G41" s="100"/>
      <c r="H41" s="100"/>
      <c r="I41" s="100"/>
      <c r="J41" s="100"/>
      <c r="K41" s="101"/>
    </row>
    <row r="42" spans="2:16" ht="3.75" hidden="1" customHeight="1" x14ac:dyDescent="0.45">
      <c r="B42" s="123" t="s">
        <v>38</v>
      </c>
      <c r="C42" s="124"/>
      <c r="D42" s="124"/>
      <c r="E42" s="124"/>
      <c r="F42" s="124"/>
      <c r="G42" s="124"/>
      <c r="H42" s="124"/>
      <c r="I42" s="124"/>
      <c r="J42" s="124"/>
      <c r="K42" s="125"/>
    </row>
    <row r="43" spans="2:16" s="13" customFormat="1" x14ac:dyDescent="0.45">
      <c r="B43" s="126" t="s">
        <v>33</v>
      </c>
      <c r="C43" s="127"/>
      <c r="D43" s="126" t="s">
        <v>27</v>
      </c>
      <c r="E43" s="127"/>
      <c r="F43" s="126" t="s">
        <v>28</v>
      </c>
      <c r="G43" s="127"/>
      <c r="H43" s="126" t="s">
        <v>29</v>
      </c>
      <c r="I43" s="130"/>
      <c r="J43" s="130"/>
      <c r="K43" s="127"/>
      <c r="N43" s="22"/>
      <c r="O43" s="22"/>
      <c r="P43" s="22"/>
    </row>
    <row r="44" spans="2:16" s="13" customFormat="1" x14ac:dyDescent="0.45">
      <c r="B44" s="128"/>
      <c r="C44" s="129"/>
      <c r="D44" s="128"/>
      <c r="E44" s="129"/>
      <c r="F44" s="128"/>
      <c r="G44" s="129"/>
      <c r="H44" s="128"/>
      <c r="I44" s="131"/>
      <c r="J44" s="131"/>
      <c r="K44" s="129"/>
      <c r="N44" s="22"/>
      <c r="O44" s="22"/>
      <c r="P44" s="22"/>
    </row>
    <row r="45" spans="2:16" s="13" customFormat="1" x14ac:dyDescent="0.45">
      <c r="B45" s="132"/>
      <c r="C45" s="133"/>
      <c r="D45" s="132"/>
      <c r="E45" s="133"/>
      <c r="F45" s="132"/>
      <c r="G45" s="133"/>
      <c r="H45" s="132"/>
      <c r="I45" s="134"/>
      <c r="J45" s="134"/>
      <c r="K45" s="133"/>
      <c r="N45" s="22"/>
      <c r="O45" s="22"/>
      <c r="P45" s="22"/>
    </row>
    <row r="46" spans="2:16" s="13" customFormat="1" x14ac:dyDescent="0.45">
      <c r="B46" s="132"/>
      <c r="C46" s="133"/>
      <c r="D46" s="132"/>
      <c r="E46" s="133"/>
      <c r="F46" s="132"/>
      <c r="G46" s="133"/>
      <c r="H46" s="132"/>
      <c r="I46" s="134"/>
      <c r="J46" s="134"/>
      <c r="K46" s="133"/>
      <c r="N46" s="22"/>
      <c r="O46" s="22"/>
      <c r="P46" s="22"/>
    </row>
    <row r="47" spans="2:16" s="13" customFormat="1" x14ac:dyDescent="0.45">
      <c r="B47" s="135" t="s">
        <v>24</v>
      </c>
      <c r="C47" s="136"/>
      <c r="D47" s="135" t="s">
        <v>24</v>
      </c>
      <c r="E47" s="136"/>
      <c r="F47" s="135" t="s">
        <v>24</v>
      </c>
      <c r="G47" s="136"/>
      <c r="H47" s="135" t="s">
        <v>24</v>
      </c>
      <c r="I47" s="139"/>
      <c r="J47" s="139"/>
      <c r="K47" s="136"/>
      <c r="N47" s="22"/>
      <c r="O47" s="22"/>
      <c r="P47" s="22"/>
    </row>
    <row r="48" spans="2:16" s="13" customFormat="1" x14ac:dyDescent="0.45">
      <c r="B48" s="137"/>
      <c r="C48" s="138"/>
      <c r="D48" s="137"/>
      <c r="E48" s="138"/>
      <c r="F48" s="137"/>
      <c r="G48" s="138"/>
      <c r="H48" s="137"/>
      <c r="I48" s="140"/>
      <c r="J48" s="140"/>
      <c r="K48" s="138"/>
      <c r="N48" s="22"/>
      <c r="O48" s="22"/>
      <c r="P48" s="22"/>
    </row>
  </sheetData>
  <mergeCells count="97">
    <mergeCell ref="B6:K6"/>
    <mergeCell ref="H1:I1"/>
    <mergeCell ref="J1:K1"/>
    <mergeCell ref="G2:I2"/>
    <mergeCell ref="J2:K2"/>
    <mergeCell ref="B3:K3"/>
    <mergeCell ref="B7:C7"/>
    <mergeCell ref="D7:E7"/>
    <mergeCell ref="G7:K7"/>
    <mergeCell ref="B8:C8"/>
    <mergeCell ref="D8:E8"/>
    <mergeCell ref="G8:K8"/>
    <mergeCell ref="B9:C9"/>
    <mergeCell ref="D9:E9"/>
    <mergeCell ref="I9:K9"/>
    <mergeCell ref="B10:C10"/>
    <mergeCell ref="D10:E10"/>
    <mergeCell ref="I10:K10"/>
    <mergeCell ref="B11:C11"/>
    <mergeCell ref="D11:F11"/>
    <mergeCell ref="G11:H11"/>
    <mergeCell ref="I11:J11"/>
    <mergeCell ref="G12:H12"/>
    <mergeCell ref="I12:J12"/>
    <mergeCell ref="B13:F13"/>
    <mergeCell ref="G13:H13"/>
    <mergeCell ref="I13:J13"/>
    <mergeCell ref="B14:F14"/>
    <mergeCell ref="G14:H14"/>
    <mergeCell ref="I14:J14"/>
    <mergeCell ref="B15:F15"/>
    <mergeCell ref="G15:H15"/>
    <mergeCell ref="I15:J15"/>
    <mergeCell ref="B16:F16"/>
    <mergeCell ref="G16:H16"/>
    <mergeCell ref="I16:J16"/>
    <mergeCell ref="G17:H17"/>
    <mergeCell ref="I17:J17"/>
    <mergeCell ref="G18:H18"/>
    <mergeCell ref="I18:J18"/>
    <mergeCell ref="G19:H19"/>
    <mergeCell ref="I19:J19"/>
    <mergeCell ref="B20:C20"/>
    <mergeCell ref="B21:E21"/>
    <mergeCell ref="G21:H21"/>
    <mergeCell ref="I21:K21"/>
    <mergeCell ref="B22:E22"/>
    <mergeCell ref="G22:H22"/>
    <mergeCell ref="I22:K22"/>
    <mergeCell ref="B23:K24"/>
    <mergeCell ref="C25:E25"/>
    <mergeCell ref="G25:H25"/>
    <mergeCell ref="I25:K25"/>
    <mergeCell ref="C26:E26"/>
    <mergeCell ref="G26:H26"/>
    <mergeCell ref="I26:K26"/>
    <mergeCell ref="C27:E27"/>
    <mergeCell ref="G27:H27"/>
    <mergeCell ref="I27:K27"/>
    <mergeCell ref="C28:E28"/>
    <mergeCell ref="G28:H28"/>
    <mergeCell ref="I28:K28"/>
    <mergeCell ref="C29:E29"/>
    <mergeCell ref="G29:H29"/>
    <mergeCell ref="I29:K29"/>
    <mergeCell ref="C30:E30"/>
    <mergeCell ref="G30:H30"/>
    <mergeCell ref="I30:K30"/>
    <mergeCell ref="B38:K38"/>
    <mergeCell ref="B31:E31"/>
    <mergeCell ref="G31:H31"/>
    <mergeCell ref="I31:K31"/>
    <mergeCell ref="B32:H32"/>
    <mergeCell ref="I32:K32"/>
    <mergeCell ref="B33:H33"/>
    <mergeCell ref="I33:K33"/>
    <mergeCell ref="B34:H34"/>
    <mergeCell ref="I34:K34"/>
    <mergeCell ref="B35:K35"/>
    <mergeCell ref="B36:K36"/>
    <mergeCell ref="B37:K37"/>
    <mergeCell ref="B39:K39"/>
    <mergeCell ref="B40:K40"/>
    <mergeCell ref="B41:K41"/>
    <mergeCell ref="B42:K42"/>
    <mergeCell ref="B43:C44"/>
    <mergeCell ref="D43:E44"/>
    <mergeCell ref="F43:G44"/>
    <mergeCell ref="H43:K44"/>
    <mergeCell ref="B45:C46"/>
    <mergeCell ref="D45:E46"/>
    <mergeCell ref="F45:G46"/>
    <mergeCell ref="H45:K46"/>
    <mergeCell ref="B47:C48"/>
    <mergeCell ref="D47:E48"/>
    <mergeCell ref="F47:G48"/>
    <mergeCell ref="H47:K48"/>
  </mergeCells>
  <printOptions horizontalCentered="1"/>
  <pageMargins left="0.70866141732283472" right="0.70866141732283472" top="0.39370078740157483" bottom="0.39370078740157483" header="0.31496062992125984" footer="0.31496062992125984"/>
  <pageSetup scale="7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FA28-8179-4B81-BA8B-5ECE3D871A02}">
  <dimension ref="A1:V48"/>
  <sheetViews>
    <sheetView rightToLeft="1" view="pageBreakPreview" zoomScale="90" zoomScaleNormal="100" zoomScaleSheetLayoutView="90" workbookViewId="0">
      <selection activeCell="P14" sqref="P14"/>
    </sheetView>
  </sheetViews>
  <sheetFormatPr defaultColWidth="9.140625" defaultRowHeight="18" x14ac:dyDescent="0.45"/>
  <cols>
    <col min="1" max="1" width="0.7109375" style="1" customWidth="1"/>
    <col min="2" max="2" width="5.7109375" style="1" customWidth="1"/>
    <col min="3" max="3" width="23.140625" style="1" customWidth="1"/>
    <col min="4" max="4" width="8.5703125" style="1" customWidth="1"/>
    <col min="5" max="5" width="21.28515625" style="1" customWidth="1"/>
    <col min="6" max="6" width="19.42578125" style="1" customWidth="1"/>
    <col min="7" max="7" width="9.85546875" style="1" customWidth="1"/>
    <col min="8" max="8" width="8.140625" style="1" customWidth="1"/>
    <col min="9" max="9" width="4.140625" style="1" customWidth="1"/>
    <col min="10" max="10" width="12.7109375" style="1" customWidth="1"/>
    <col min="11" max="11" width="4.85546875" style="1" customWidth="1"/>
    <col min="12" max="12" width="13.28515625" style="1" bestFit="1" customWidth="1"/>
    <col min="13" max="13" width="9.140625" style="1"/>
    <col min="14" max="14" width="13.28515625" style="5" bestFit="1" customWidth="1"/>
    <col min="15" max="15" width="13.28515625" style="5" customWidth="1"/>
    <col min="16" max="16" width="16.5703125" style="5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H1" s="40" t="s">
        <v>10</v>
      </c>
      <c r="I1" s="40"/>
      <c r="J1" s="41" t="s">
        <v>65</v>
      </c>
      <c r="K1" s="41"/>
      <c r="N1" s="20"/>
      <c r="O1" s="20"/>
      <c r="P1" s="20"/>
    </row>
    <row r="2" spans="2:22" ht="19.5" x14ac:dyDescent="0.5">
      <c r="G2" s="42" t="s">
        <v>31</v>
      </c>
      <c r="H2" s="42"/>
      <c r="I2" s="42"/>
      <c r="J2" s="41" t="s">
        <v>62</v>
      </c>
      <c r="K2" s="41"/>
      <c r="N2" s="20"/>
      <c r="O2" s="20"/>
      <c r="P2" s="21"/>
    </row>
    <row r="3" spans="2:22" ht="30.75" customHeight="1" x14ac:dyDescent="0.75"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P3" s="21"/>
    </row>
    <row r="4" spans="2:22" x14ac:dyDescent="0.45">
      <c r="P4" s="21"/>
    </row>
    <row r="5" spans="2:22" ht="0.75" customHeight="1" x14ac:dyDescent="0.45">
      <c r="P5" s="21"/>
    </row>
    <row r="6" spans="2:22" ht="30.75" customHeight="1" x14ac:dyDescent="0.45">
      <c r="B6" s="38" t="s">
        <v>15</v>
      </c>
      <c r="C6" s="38"/>
      <c r="D6" s="38"/>
      <c r="E6" s="38"/>
      <c r="F6" s="38"/>
      <c r="G6" s="38"/>
      <c r="H6" s="38"/>
      <c r="I6" s="38"/>
      <c r="J6" s="38"/>
      <c r="K6" s="38"/>
      <c r="P6" s="21"/>
    </row>
    <row r="7" spans="2:22" ht="21.75" customHeight="1" x14ac:dyDescent="0.45">
      <c r="B7" s="44" t="s">
        <v>16</v>
      </c>
      <c r="C7" s="44"/>
      <c r="D7" s="45" t="s">
        <v>17</v>
      </c>
      <c r="E7" s="45"/>
      <c r="F7" s="31" t="s">
        <v>25</v>
      </c>
      <c r="G7" s="45" t="s">
        <v>42</v>
      </c>
      <c r="H7" s="45"/>
      <c r="I7" s="45"/>
      <c r="J7" s="45"/>
      <c r="K7" s="45"/>
      <c r="P7" s="21"/>
      <c r="T7" s="16"/>
    </row>
    <row r="8" spans="2:22" ht="21.75" customHeight="1" x14ac:dyDescent="0.45">
      <c r="B8" s="44" t="s">
        <v>18</v>
      </c>
      <c r="C8" s="44"/>
      <c r="D8" s="46" t="s">
        <v>63</v>
      </c>
      <c r="E8" s="46"/>
      <c r="F8" s="17" t="s">
        <v>19</v>
      </c>
      <c r="G8" s="47" t="s">
        <v>44</v>
      </c>
      <c r="H8" s="47"/>
      <c r="I8" s="47"/>
      <c r="J8" s="47"/>
      <c r="K8" s="47"/>
      <c r="P8" s="21"/>
      <c r="Q8" s="4"/>
      <c r="R8" s="4"/>
      <c r="T8" s="16"/>
      <c r="V8" s="2"/>
    </row>
    <row r="9" spans="2:22" s="15" customFormat="1" ht="21.75" customHeight="1" x14ac:dyDescent="0.45">
      <c r="B9" s="52" t="s">
        <v>13</v>
      </c>
      <c r="C9" s="52"/>
      <c r="D9" s="46" t="s">
        <v>43</v>
      </c>
      <c r="E9" s="46"/>
      <c r="F9" s="17" t="s">
        <v>37</v>
      </c>
      <c r="G9" s="32" t="s">
        <v>45</v>
      </c>
      <c r="H9" s="33" t="s">
        <v>8</v>
      </c>
      <c r="I9" s="53" t="s">
        <v>46</v>
      </c>
      <c r="J9" s="53"/>
      <c r="K9" s="53"/>
      <c r="N9" s="20"/>
      <c r="O9" s="20"/>
      <c r="P9" s="23"/>
      <c r="R9" s="24"/>
      <c r="S9" s="16"/>
      <c r="T9" s="16"/>
      <c r="U9" s="1"/>
    </row>
    <row r="10" spans="2:22" s="15" customFormat="1" ht="21.75" customHeight="1" x14ac:dyDescent="0.45">
      <c r="B10" s="52" t="s">
        <v>32</v>
      </c>
      <c r="C10" s="52"/>
      <c r="D10" s="47"/>
      <c r="E10" s="47"/>
      <c r="F10" s="30"/>
      <c r="G10" s="32"/>
      <c r="H10" s="33"/>
      <c r="I10" s="45"/>
      <c r="J10" s="45"/>
      <c r="K10" s="45"/>
      <c r="N10" s="20"/>
      <c r="O10" s="20"/>
      <c r="P10" s="20"/>
      <c r="S10" s="1"/>
      <c r="T10" s="1"/>
      <c r="U10" s="1"/>
    </row>
    <row r="11" spans="2:22" ht="21.75" customHeight="1" x14ac:dyDescent="0.45">
      <c r="B11" s="44" t="s">
        <v>9</v>
      </c>
      <c r="C11" s="44"/>
      <c r="D11" s="39" t="s">
        <v>47</v>
      </c>
      <c r="E11" s="39"/>
      <c r="F11" s="39"/>
      <c r="G11" s="44" t="s">
        <v>30</v>
      </c>
      <c r="H11" s="44"/>
      <c r="I11" s="54" t="s">
        <v>49</v>
      </c>
      <c r="J11" s="54"/>
      <c r="K11" s="36" t="s">
        <v>14</v>
      </c>
      <c r="Q11" s="4"/>
      <c r="R11" s="4"/>
      <c r="T11" s="16"/>
    </row>
    <row r="12" spans="2:22" ht="21.75" hidden="1" customHeight="1" x14ac:dyDescent="0.5">
      <c r="B12" s="18"/>
      <c r="C12" s="4"/>
      <c r="D12" s="19"/>
      <c r="E12" s="19"/>
      <c r="F12" s="19"/>
      <c r="G12" s="50"/>
      <c r="H12" s="50"/>
      <c r="I12" s="51"/>
      <c r="J12" s="51"/>
      <c r="K12" s="8"/>
      <c r="N12" s="20"/>
      <c r="O12" s="20"/>
      <c r="P12" s="20"/>
      <c r="Q12" s="4"/>
      <c r="R12" s="4"/>
      <c r="T12" s="16"/>
    </row>
    <row r="13" spans="2:22" ht="21.75" customHeight="1" x14ac:dyDescent="0.45">
      <c r="B13" s="48" t="s">
        <v>64</v>
      </c>
      <c r="C13" s="49"/>
      <c r="D13" s="49"/>
      <c r="E13" s="49"/>
      <c r="F13" s="49"/>
      <c r="G13" s="50"/>
      <c r="H13" s="50"/>
      <c r="I13" s="51"/>
      <c r="J13" s="51"/>
      <c r="K13" s="6"/>
      <c r="N13" s="20"/>
      <c r="O13" s="20"/>
      <c r="P13" s="21"/>
      <c r="Q13" s="4"/>
      <c r="R13" s="4"/>
    </row>
    <row r="14" spans="2:22" ht="21.75" customHeight="1" x14ac:dyDescent="0.45">
      <c r="B14" s="48" t="s">
        <v>26</v>
      </c>
      <c r="C14" s="49"/>
      <c r="D14" s="49"/>
      <c r="E14" s="49"/>
      <c r="F14" s="49"/>
      <c r="G14" s="50"/>
      <c r="H14" s="50"/>
      <c r="I14" s="51"/>
      <c r="J14" s="51"/>
      <c r="K14" s="6"/>
      <c r="N14" s="20"/>
      <c r="O14" s="20"/>
      <c r="P14" s="21"/>
      <c r="Q14" s="4"/>
      <c r="R14" s="4"/>
    </row>
    <row r="15" spans="2:22" ht="21.75" hidden="1" customHeight="1" x14ac:dyDescent="0.45">
      <c r="B15" s="48"/>
      <c r="C15" s="49"/>
      <c r="D15" s="49"/>
      <c r="E15" s="49"/>
      <c r="F15" s="49"/>
      <c r="G15" s="50"/>
      <c r="H15" s="50"/>
      <c r="I15" s="51"/>
      <c r="J15" s="51"/>
      <c r="K15" s="6"/>
      <c r="N15" s="20"/>
      <c r="O15" s="20"/>
      <c r="P15" s="21"/>
      <c r="Q15" s="4"/>
      <c r="R15" s="4"/>
    </row>
    <row r="16" spans="2:22" ht="21.75" hidden="1" customHeight="1" x14ac:dyDescent="0.45">
      <c r="B16" s="48"/>
      <c r="C16" s="49"/>
      <c r="D16" s="49"/>
      <c r="E16" s="49"/>
      <c r="F16" s="49"/>
      <c r="G16" s="50"/>
      <c r="H16" s="50"/>
      <c r="I16" s="51"/>
      <c r="J16" s="51"/>
      <c r="K16" s="6"/>
      <c r="N16" s="20"/>
      <c r="O16" s="20"/>
      <c r="P16" s="21"/>
      <c r="Q16" s="4"/>
      <c r="R16" s="4"/>
    </row>
    <row r="17" spans="1:20" ht="21.75" hidden="1" customHeight="1" x14ac:dyDescent="0.45">
      <c r="B17" s="25"/>
      <c r="C17" s="4"/>
      <c r="D17" s="4"/>
      <c r="E17" s="4"/>
      <c r="F17" s="4"/>
      <c r="G17" s="50"/>
      <c r="H17" s="50"/>
      <c r="I17" s="51"/>
      <c r="J17" s="51"/>
      <c r="K17" s="6"/>
      <c r="N17" s="20"/>
      <c r="O17" s="20"/>
      <c r="P17" s="21"/>
      <c r="Q17" s="4"/>
      <c r="R17" s="4"/>
    </row>
    <row r="18" spans="1:20" ht="21.75" hidden="1" customHeight="1" x14ac:dyDescent="0.45">
      <c r="B18" s="25"/>
      <c r="C18" s="4"/>
      <c r="D18" s="4"/>
      <c r="E18" s="4"/>
      <c r="F18" s="4"/>
      <c r="G18" s="50"/>
      <c r="H18" s="50"/>
      <c r="I18" s="55"/>
      <c r="J18" s="55"/>
      <c r="K18" s="6"/>
      <c r="N18" s="20"/>
      <c r="O18" s="20"/>
      <c r="P18" s="21"/>
      <c r="Q18" s="4"/>
      <c r="R18" s="4"/>
    </row>
    <row r="19" spans="1:20" ht="21.75" customHeight="1" x14ac:dyDescent="0.45">
      <c r="B19" s="34"/>
      <c r="G19" s="56"/>
      <c r="H19" s="56"/>
      <c r="I19" s="55"/>
      <c r="J19" s="55"/>
      <c r="K19" s="6"/>
      <c r="P19" s="21"/>
      <c r="Q19" s="4"/>
      <c r="R19" s="4"/>
      <c r="T19" s="16"/>
    </row>
    <row r="20" spans="1:20" ht="2.25" customHeight="1" x14ac:dyDescent="0.45">
      <c r="B20" s="57"/>
      <c r="C20" s="58"/>
      <c r="D20" s="7"/>
      <c r="E20" s="7"/>
      <c r="F20" s="7"/>
      <c r="G20" s="7"/>
      <c r="H20" s="7"/>
      <c r="I20" s="7"/>
      <c r="J20" s="7"/>
      <c r="K20" s="9"/>
      <c r="P20" s="21"/>
      <c r="Q20" s="4"/>
      <c r="R20" s="4"/>
      <c r="S20" s="4"/>
      <c r="T20" s="4"/>
    </row>
    <row r="21" spans="1:20" ht="32.25" customHeight="1" thickBot="1" x14ac:dyDescent="0.5">
      <c r="B21" s="59" t="s">
        <v>0</v>
      </c>
      <c r="C21" s="60"/>
      <c r="D21" s="60"/>
      <c r="E21" s="61"/>
      <c r="F21" s="14" t="s">
        <v>20</v>
      </c>
      <c r="G21" s="62" t="s">
        <v>21</v>
      </c>
      <c r="H21" s="63"/>
      <c r="I21" s="64" t="s">
        <v>1</v>
      </c>
      <c r="J21" s="65"/>
      <c r="K21" s="66"/>
      <c r="P21" s="21"/>
      <c r="Q21" s="4"/>
      <c r="R21" s="4"/>
      <c r="S21" s="4"/>
      <c r="T21" s="4"/>
    </row>
    <row r="22" spans="1:20" ht="21.75" customHeight="1" thickBot="1" x14ac:dyDescent="0.5">
      <c r="B22" s="67" t="s">
        <v>22</v>
      </c>
      <c r="C22" s="68"/>
      <c r="D22" s="68"/>
      <c r="E22" s="69"/>
      <c r="F22" s="27">
        <f>I22+G22</f>
        <v>530400000</v>
      </c>
      <c r="G22" s="141">
        <f>'ص و   25310-5 '!F22</f>
        <v>442000000</v>
      </c>
      <c r="H22" s="142"/>
      <c r="I22" s="72">
        <v>88400000</v>
      </c>
      <c r="J22" s="73"/>
      <c r="K22" s="74"/>
      <c r="P22" s="21"/>
      <c r="Q22" s="4"/>
      <c r="R22" s="4"/>
      <c r="S22" s="4"/>
      <c r="T22" s="4"/>
    </row>
    <row r="23" spans="1:20" ht="10.5" customHeight="1" x14ac:dyDescent="0.45">
      <c r="B23" s="75" t="s">
        <v>35</v>
      </c>
      <c r="C23" s="76"/>
      <c r="D23" s="76"/>
      <c r="E23" s="76"/>
      <c r="F23" s="76"/>
      <c r="G23" s="76"/>
      <c r="H23" s="76"/>
      <c r="I23" s="76"/>
      <c r="J23" s="76"/>
      <c r="K23" s="77"/>
      <c r="P23" s="21"/>
      <c r="Q23" s="4"/>
      <c r="R23" s="4"/>
      <c r="S23" s="4"/>
      <c r="T23" s="4"/>
    </row>
    <row r="24" spans="1:20" ht="10.5" customHeight="1" x14ac:dyDescent="0.45">
      <c r="B24" s="78"/>
      <c r="C24" s="79"/>
      <c r="D24" s="79"/>
      <c r="E24" s="79"/>
      <c r="F24" s="79"/>
      <c r="G24" s="79"/>
      <c r="H24" s="79"/>
      <c r="I24" s="79"/>
      <c r="J24" s="79"/>
      <c r="K24" s="80"/>
      <c r="P24" s="21"/>
      <c r="Q24" s="4"/>
      <c r="R24" s="4"/>
      <c r="S24" s="4"/>
      <c r="T24" s="4"/>
    </row>
    <row r="25" spans="1:20" ht="24" customHeight="1" x14ac:dyDescent="0.45">
      <c r="A25" s="3"/>
      <c r="B25" s="10"/>
      <c r="C25" s="81" t="s">
        <v>23</v>
      </c>
      <c r="D25" s="81"/>
      <c r="E25" s="82"/>
      <c r="F25" s="28">
        <f t="shared" ref="F25:F30" si="0">I25+G25</f>
        <v>0</v>
      </c>
      <c r="G25" s="70">
        <f>'ص و   25310-5 '!F25</f>
        <v>0</v>
      </c>
      <c r="H25" s="71"/>
      <c r="I25" s="83">
        <f>I22*B25</f>
        <v>0</v>
      </c>
      <c r="J25" s="84"/>
      <c r="K25" s="85"/>
      <c r="Q25" s="4"/>
      <c r="R25" s="4"/>
      <c r="S25" s="4"/>
      <c r="T25" s="4"/>
    </row>
    <row r="26" spans="1:20" ht="24" customHeight="1" x14ac:dyDescent="0.45">
      <c r="A26" s="3">
        <v>0.1</v>
      </c>
      <c r="B26" s="11">
        <v>0.1</v>
      </c>
      <c r="C26" s="81" t="s">
        <v>3</v>
      </c>
      <c r="D26" s="81"/>
      <c r="E26" s="82"/>
      <c r="F26" s="28">
        <f t="shared" si="0"/>
        <v>53040000</v>
      </c>
      <c r="G26" s="70">
        <f>'ص و   25310-5 '!F26</f>
        <v>44200000</v>
      </c>
      <c r="H26" s="71"/>
      <c r="I26" s="83">
        <f>I22*B26</f>
        <v>8840000</v>
      </c>
      <c r="J26" s="84"/>
      <c r="K26" s="85"/>
      <c r="N26" s="35"/>
      <c r="Q26" s="4"/>
      <c r="R26" s="4"/>
      <c r="S26" s="4"/>
      <c r="T26" s="4"/>
    </row>
    <row r="27" spans="1:20" ht="24" customHeight="1" x14ac:dyDescent="0.45">
      <c r="A27" s="3"/>
      <c r="B27" s="11"/>
      <c r="C27" s="81" t="s">
        <v>4</v>
      </c>
      <c r="D27" s="81"/>
      <c r="E27" s="82"/>
      <c r="F27" s="28">
        <f t="shared" si="0"/>
        <v>0</v>
      </c>
      <c r="G27" s="70">
        <f>'ص و   25310-5 '!F27</f>
        <v>0</v>
      </c>
      <c r="H27" s="71"/>
      <c r="I27" s="83">
        <f>I22*B27</f>
        <v>0</v>
      </c>
      <c r="J27" s="84"/>
      <c r="K27" s="85"/>
    </row>
    <row r="28" spans="1:20" ht="24" customHeight="1" x14ac:dyDescent="0.45">
      <c r="A28" s="3">
        <v>0.05</v>
      </c>
      <c r="B28" s="11">
        <v>0.05</v>
      </c>
      <c r="C28" s="81" t="s">
        <v>5</v>
      </c>
      <c r="D28" s="81"/>
      <c r="E28" s="82"/>
      <c r="F28" s="28">
        <f t="shared" si="0"/>
        <v>26520000</v>
      </c>
      <c r="G28" s="70">
        <f>'ص و   25310-5 '!F28</f>
        <v>22100000</v>
      </c>
      <c r="H28" s="71"/>
      <c r="I28" s="83">
        <f>I22*B28</f>
        <v>4420000</v>
      </c>
      <c r="J28" s="84"/>
      <c r="K28" s="85"/>
    </row>
    <row r="29" spans="1:20" ht="24" customHeight="1" x14ac:dyDescent="0.45">
      <c r="A29" s="3"/>
      <c r="B29" s="10"/>
      <c r="C29" s="81" t="s">
        <v>2</v>
      </c>
      <c r="D29" s="81"/>
      <c r="E29" s="82"/>
      <c r="F29" s="28">
        <f t="shared" si="0"/>
        <v>0</v>
      </c>
      <c r="G29" s="70">
        <f>'ص و   25310-5 '!F29</f>
        <v>0</v>
      </c>
      <c r="H29" s="71"/>
      <c r="I29" s="83">
        <f>I22*B29</f>
        <v>0</v>
      </c>
      <c r="J29" s="84"/>
      <c r="K29" s="85"/>
    </row>
    <row r="30" spans="1:20" ht="24" customHeight="1" thickBot="1" x14ac:dyDescent="0.5">
      <c r="A30" s="3"/>
      <c r="B30" s="12"/>
      <c r="C30" s="86" t="s">
        <v>12</v>
      </c>
      <c r="D30" s="86"/>
      <c r="E30" s="87"/>
      <c r="F30" s="28">
        <f t="shared" si="0"/>
        <v>0</v>
      </c>
      <c r="G30" s="70">
        <f>'ص و   25310-5 '!F30</f>
        <v>0</v>
      </c>
      <c r="H30" s="71"/>
      <c r="I30" s="88">
        <v>0</v>
      </c>
      <c r="J30" s="89"/>
      <c r="K30" s="90"/>
    </row>
    <row r="31" spans="1:20" ht="30" customHeight="1" thickBot="1" x14ac:dyDescent="0.5">
      <c r="B31" s="91" t="s">
        <v>34</v>
      </c>
      <c r="C31" s="92"/>
      <c r="D31" s="92"/>
      <c r="E31" s="93"/>
      <c r="F31" s="37">
        <f>SUM(F25:F30)</f>
        <v>79560000</v>
      </c>
      <c r="G31" s="94">
        <f>SUM(G25:H30)</f>
        <v>66300000</v>
      </c>
      <c r="H31" s="95"/>
      <c r="I31" s="96">
        <f>SUM(I25:K30)</f>
        <v>13260000</v>
      </c>
      <c r="J31" s="97"/>
      <c r="K31" s="98"/>
    </row>
    <row r="32" spans="1:20" ht="22.5" customHeight="1" x14ac:dyDescent="0.45">
      <c r="B32" s="102" t="s">
        <v>6</v>
      </c>
      <c r="C32" s="103"/>
      <c r="D32" s="103"/>
      <c r="E32" s="103"/>
      <c r="F32" s="103"/>
      <c r="G32" s="103"/>
      <c r="H32" s="104"/>
      <c r="I32" s="105">
        <f>I22-I31</f>
        <v>75140000</v>
      </c>
      <c r="J32" s="106"/>
      <c r="K32" s="107"/>
    </row>
    <row r="33" spans="2:16" ht="22.5" customHeight="1" thickBot="1" x14ac:dyDescent="0.5">
      <c r="B33" s="108" t="s">
        <v>7</v>
      </c>
      <c r="C33" s="109"/>
      <c r="D33" s="109"/>
      <c r="E33" s="109"/>
      <c r="F33" s="109"/>
      <c r="G33" s="109"/>
      <c r="H33" s="110"/>
      <c r="I33" s="88">
        <f>I22*10%</f>
        <v>8840000</v>
      </c>
      <c r="J33" s="89"/>
      <c r="K33" s="90"/>
    </row>
    <row r="34" spans="2:16" s="29" customFormat="1" ht="27" customHeight="1" thickBot="1" x14ac:dyDescent="0.3">
      <c r="B34" s="111" t="s">
        <v>36</v>
      </c>
      <c r="C34" s="112"/>
      <c r="D34" s="112"/>
      <c r="E34" s="112"/>
      <c r="F34" s="112"/>
      <c r="G34" s="112"/>
      <c r="H34" s="113"/>
      <c r="I34" s="114">
        <f>I32+I33</f>
        <v>83980000</v>
      </c>
      <c r="J34" s="115"/>
      <c r="K34" s="116"/>
      <c r="N34" s="26"/>
      <c r="O34" s="26"/>
      <c r="P34" s="26"/>
    </row>
    <row r="35" spans="2:16" ht="3.75" customHeight="1" thickTop="1" x14ac:dyDescent="0.45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6" ht="42" customHeight="1" x14ac:dyDescent="0.45">
      <c r="B36" s="120" t="s">
        <v>40</v>
      </c>
      <c r="C36" s="121"/>
      <c r="D36" s="121"/>
      <c r="E36" s="121"/>
      <c r="F36" s="121"/>
      <c r="G36" s="121"/>
      <c r="H36" s="121"/>
      <c r="I36" s="121"/>
      <c r="J36" s="121"/>
      <c r="K36" s="122"/>
    </row>
    <row r="37" spans="2:16" s="4" customFormat="1" ht="9.75" hidden="1" customHeight="1" x14ac:dyDescent="0.45">
      <c r="B37" s="99"/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6" s="4" customFormat="1" ht="13.5" hidden="1" customHeight="1" x14ac:dyDescent="0.45">
      <c r="B38" s="99"/>
      <c r="C38" s="100"/>
      <c r="D38" s="100"/>
      <c r="E38" s="100"/>
      <c r="F38" s="100"/>
      <c r="G38" s="100"/>
      <c r="H38" s="100"/>
      <c r="I38" s="100"/>
      <c r="J38" s="100"/>
      <c r="K38" s="101"/>
    </row>
    <row r="39" spans="2:16" s="4" customFormat="1" ht="9" hidden="1" customHeight="1" x14ac:dyDescent="0.45">
      <c r="B39" s="99"/>
      <c r="C39" s="100"/>
      <c r="D39" s="100"/>
      <c r="E39" s="100"/>
      <c r="F39" s="100"/>
      <c r="G39" s="100"/>
      <c r="H39" s="100"/>
      <c r="I39" s="100"/>
      <c r="J39" s="100"/>
      <c r="K39" s="101"/>
    </row>
    <row r="40" spans="2:16" s="4" customFormat="1" ht="19.5" hidden="1" customHeight="1" x14ac:dyDescent="0.45">
      <c r="B40" s="99"/>
      <c r="C40" s="100"/>
      <c r="D40" s="100"/>
      <c r="E40" s="100"/>
      <c r="F40" s="100"/>
      <c r="G40" s="100"/>
      <c r="H40" s="100"/>
      <c r="I40" s="100"/>
      <c r="J40" s="100"/>
      <c r="K40" s="101"/>
    </row>
    <row r="41" spans="2:16" s="4" customFormat="1" ht="20.100000000000001" hidden="1" customHeight="1" x14ac:dyDescent="0.45">
      <c r="B41" s="99"/>
      <c r="C41" s="100"/>
      <c r="D41" s="100"/>
      <c r="E41" s="100"/>
      <c r="F41" s="100"/>
      <c r="G41" s="100"/>
      <c r="H41" s="100"/>
      <c r="I41" s="100"/>
      <c r="J41" s="100"/>
      <c r="K41" s="101"/>
    </row>
    <row r="42" spans="2:16" ht="3.75" hidden="1" customHeight="1" x14ac:dyDescent="0.45">
      <c r="B42" s="123" t="s">
        <v>38</v>
      </c>
      <c r="C42" s="124"/>
      <c r="D42" s="124"/>
      <c r="E42" s="124"/>
      <c r="F42" s="124"/>
      <c r="G42" s="124"/>
      <c r="H42" s="124"/>
      <c r="I42" s="124"/>
      <c r="J42" s="124"/>
      <c r="K42" s="125"/>
    </row>
    <row r="43" spans="2:16" s="13" customFormat="1" x14ac:dyDescent="0.45">
      <c r="B43" s="126" t="s">
        <v>33</v>
      </c>
      <c r="C43" s="127"/>
      <c r="D43" s="126" t="s">
        <v>27</v>
      </c>
      <c r="E43" s="127"/>
      <c r="F43" s="126" t="s">
        <v>28</v>
      </c>
      <c r="G43" s="127"/>
      <c r="H43" s="126" t="s">
        <v>29</v>
      </c>
      <c r="I43" s="130"/>
      <c r="J43" s="130"/>
      <c r="K43" s="127"/>
      <c r="N43" s="22"/>
      <c r="O43" s="22"/>
      <c r="P43" s="22"/>
    </row>
    <row r="44" spans="2:16" s="13" customFormat="1" x14ac:dyDescent="0.45">
      <c r="B44" s="128"/>
      <c r="C44" s="129"/>
      <c r="D44" s="128"/>
      <c r="E44" s="129"/>
      <c r="F44" s="128"/>
      <c r="G44" s="129"/>
      <c r="H44" s="128"/>
      <c r="I44" s="131"/>
      <c r="J44" s="131"/>
      <c r="K44" s="129"/>
      <c r="N44" s="22"/>
      <c r="O44" s="22"/>
      <c r="P44" s="22"/>
    </row>
    <row r="45" spans="2:16" s="13" customFormat="1" x14ac:dyDescent="0.45">
      <c r="B45" s="132"/>
      <c r="C45" s="133"/>
      <c r="D45" s="132"/>
      <c r="E45" s="133"/>
      <c r="F45" s="132"/>
      <c r="G45" s="133"/>
      <c r="H45" s="132"/>
      <c r="I45" s="134"/>
      <c r="J45" s="134"/>
      <c r="K45" s="133"/>
      <c r="N45" s="22"/>
      <c r="O45" s="22"/>
      <c r="P45" s="22"/>
    </row>
    <row r="46" spans="2:16" s="13" customFormat="1" x14ac:dyDescent="0.45">
      <c r="B46" s="132"/>
      <c r="C46" s="133"/>
      <c r="D46" s="132"/>
      <c r="E46" s="133"/>
      <c r="F46" s="132"/>
      <c r="G46" s="133"/>
      <c r="H46" s="132"/>
      <c r="I46" s="134"/>
      <c r="J46" s="134"/>
      <c r="K46" s="133"/>
      <c r="N46" s="22"/>
      <c r="O46" s="22"/>
      <c r="P46" s="22"/>
    </row>
    <row r="47" spans="2:16" s="13" customFormat="1" x14ac:dyDescent="0.45">
      <c r="B47" s="135" t="s">
        <v>24</v>
      </c>
      <c r="C47" s="136"/>
      <c r="D47" s="135" t="s">
        <v>24</v>
      </c>
      <c r="E47" s="136"/>
      <c r="F47" s="135" t="s">
        <v>24</v>
      </c>
      <c r="G47" s="136"/>
      <c r="H47" s="135" t="s">
        <v>24</v>
      </c>
      <c r="I47" s="139"/>
      <c r="J47" s="139"/>
      <c r="K47" s="136"/>
      <c r="N47" s="22"/>
      <c r="O47" s="22"/>
      <c r="P47" s="22"/>
    </row>
    <row r="48" spans="2:16" s="13" customFormat="1" x14ac:dyDescent="0.45">
      <c r="B48" s="137"/>
      <c r="C48" s="138"/>
      <c r="D48" s="137"/>
      <c r="E48" s="138"/>
      <c r="F48" s="137"/>
      <c r="G48" s="138"/>
      <c r="H48" s="137"/>
      <c r="I48" s="140"/>
      <c r="J48" s="140"/>
      <c r="K48" s="138"/>
      <c r="N48" s="22"/>
      <c r="O48" s="22"/>
      <c r="P48" s="22"/>
    </row>
  </sheetData>
  <mergeCells count="97">
    <mergeCell ref="B45:C46"/>
    <mergeCell ref="D45:E46"/>
    <mergeCell ref="F45:G46"/>
    <mergeCell ref="H45:K46"/>
    <mergeCell ref="B47:C48"/>
    <mergeCell ref="D47:E48"/>
    <mergeCell ref="F47:G48"/>
    <mergeCell ref="H47:K48"/>
    <mergeCell ref="B39:K39"/>
    <mergeCell ref="B40:K40"/>
    <mergeCell ref="B41:K41"/>
    <mergeCell ref="B42:K42"/>
    <mergeCell ref="B43:C44"/>
    <mergeCell ref="D43:E44"/>
    <mergeCell ref="F43:G44"/>
    <mergeCell ref="H43:K44"/>
    <mergeCell ref="B38:K38"/>
    <mergeCell ref="B31:E31"/>
    <mergeCell ref="G31:H31"/>
    <mergeCell ref="I31:K31"/>
    <mergeCell ref="B32:H32"/>
    <mergeCell ref="I32:K32"/>
    <mergeCell ref="B33:H33"/>
    <mergeCell ref="I33:K33"/>
    <mergeCell ref="B34:H34"/>
    <mergeCell ref="I34:K34"/>
    <mergeCell ref="B35:K35"/>
    <mergeCell ref="B36:K36"/>
    <mergeCell ref="B37:K37"/>
    <mergeCell ref="C29:E29"/>
    <mergeCell ref="G29:H29"/>
    <mergeCell ref="I29:K29"/>
    <mergeCell ref="C30:E30"/>
    <mergeCell ref="G30:H30"/>
    <mergeCell ref="I30:K30"/>
    <mergeCell ref="C27:E27"/>
    <mergeCell ref="G27:H27"/>
    <mergeCell ref="I27:K27"/>
    <mergeCell ref="C28:E28"/>
    <mergeCell ref="G28:H28"/>
    <mergeCell ref="I28:K28"/>
    <mergeCell ref="B23:K24"/>
    <mergeCell ref="C25:E25"/>
    <mergeCell ref="G25:H25"/>
    <mergeCell ref="I25:K25"/>
    <mergeCell ref="C26:E26"/>
    <mergeCell ref="G26:H26"/>
    <mergeCell ref="I26:K26"/>
    <mergeCell ref="B20:C20"/>
    <mergeCell ref="B21:E21"/>
    <mergeCell ref="G21:H21"/>
    <mergeCell ref="I21:K21"/>
    <mergeCell ref="B22:E22"/>
    <mergeCell ref="G22:H22"/>
    <mergeCell ref="I22:K22"/>
    <mergeCell ref="G17:H17"/>
    <mergeCell ref="I17:J17"/>
    <mergeCell ref="G18:H18"/>
    <mergeCell ref="I18:J18"/>
    <mergeCell ref="G19:H19"/>
    <mergeCell ref="I19:J19"/>
    <mergeCell ref="B15:F15"/>
    <mergeCell ref="G15:H15"/>
    <mergeCell ref="I15:J15"/>
    <mergeCell ref="B16:F16"/>
    <mergeCell ref="G16:H16"/>
    <mergeCell ref="I16:J16"/>
    <mergeCell ref="B13:F13"/>
    <mergeCell ref="G13:H13"/>
    <mergeCell ref="I13:J13"/>
    <mergeCell ref="B14:F14"/>
    <mergeCell ref="G14:H14"/>
    <mergeCell ref="I14:J14"/>
    <mergeCell ref="B11:C11"/>
    <mergeCell ref="D11:F11"/>
    <mergeCell ref="G11:H11"/>
    <mergeCell ref="I11:J11"/>
    <mergeCell ref="G12:H12"/>
    <mergeCell ref="I12:J12"/>
    <mergeCell ref="B9:C9"/>
    <mergeCell ref="D9:E9"/>
    <mergeCell ref="I9:K9"/>
    <mergeCell ref="B10:C10"/>
    <mergeCell ref="D10:E10"/>
    <mergeCell ref="I10:K10"/>
    <mergeCell ref="B7:C7"/>
    <mergeCell ref="D7:E7"/>
    <mergeCell ref="G7:K7"/>
    <mergeCell ref="B8:C8"/>
    <mergeCell ref="D8:E8"/>
    <mergeCell ref="G8:K8"/>
    <mergeCell ref="B6:K6"/>
    <mergeCell ref="H1:I1"/>
    <mergeCell ref="J1:K1"/>
    <mergeCell ref="G2:I2"/>
    <mergeCell ref="J2:K2"/>
    <mergeCell ref="B3:K3"/>
  </mergeCells>
  <printOptions horizontalCentered="1"/>
  <pageMargins left="0.70866141732283472" right="0.70866141732283472" top="0.39370078740157483" bottom="0.39370078740157483" header="0.31496062992125984" footer="0.31496062992125984"/>
  <pageSetup scale="7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4768-B100-4905-BA1D-8440C783FAA6}">
  <dimension ref="A1:V48"/>
  <sheetViews>
    <sheetView rightToLeft="1" tabSelected="1" view="pageBreakPreview" zoomScale="90" zoomScaleNormal="100" zoomScaleSheetLayoutView="90" workbookViewId="0">
      <selection activeCell="O2" sqref="O2"/>
    </sheetView>
  </sheetViews>
  <sheetFormatPr defaultColWidth="9.140625" defaultRowHeight="18" x14ac:dyDescent="0.45"/>
  <cols>
    <col min="1" max="1" width="0.7109375" style="1" customWidth="1"/>
    <col min="2" max="2" width="5.7109375" style="1" customWidth="1"/>
    <col min="3" max="3" width="23.140625" style="1" customWidth="1"/>
    <col min="4" max="4" width="8.5703125" style="1" customWidth="1"/>
    <col min="5" max="5" width="21.28515625" style="1" customWidth="1"/>
    <col min="6" max="6" width="19.42578125" style="1" customWidth="1"/>
    <col min="7" max="7" width="9.85546875" style="1" customWidth="1"/>
    <col min="8" max="8" width="8.140625" style="1" customWidth="1"/>
    <col min="9" max="9" width="4.140625" style="1" customWidth="1"/>
    <col min="10" max="10" width="12.7109375" style="1" customWidth="1"/>
    <col min="11" max="11" width="4.85546875" style="1" customWidth="1"/>
    <col min="12" max="12" width="13.28515625" style="1" bestFit="1" customWidth="1"/>
    <col min="13" max="13" width="9.140625" style="1"/>
    <col min="14" max="14" width="13.28515625" style="5" bestFit="1" customWidth="1"/>
    <col min="15" max="15" width="13.28515625" style="5" customWidth="1"/>
    <col min="16" max="16" width="16.5703125" style="5" bestFit="1" customWidth="1"/>
    <col min="17" max="17" width="9.140625" style="1"/>
    <col min="18" max="18" width="14.85546875" style="1" customWidth="1"/>
    <col min="19" max="19" width="12" style="1" bestFit="1" customWidth="1"/>
    <col min="20" max="20" width="10.85546875" style="1" bestFit="1" customWidth="1"/>
    <col min="21" max="21" width="2" style="1" bestFit="1" customWidth="1"/>
    <col min="22" max="16384" width="9.140625" style="1"/>
  </cols>
  <sheetData>
    <row r="1" spans="2:22" ht="19.5" x14ac:dyDescent="0.5">
      <c r="H1" s="40" t="s">
        <v>10</v>
      </c>
      <c r="I1" s="40"/>
      <c r="J1" s="41" t="s">
        <v>68</v>
      </c>
      <c r="K1" s="41"/>
      <c r="N1" s="20"/>
      <c r="O1" s="20"/>
      <c r="P1" s="20"/>
    </row>
    <row r="2" spans="2:22" ht="19.5" x14ac:dyDescent="0.5">
      <c r="G2" s="42" t="s">
        <v>31</v>
      </c>
      <c r="H2" s="42"/>
      <c r="I2" s="42"/>
      <c r="J2" s="41" t="s">
        <v>69</v>
      </c>
      <c r="K2" s="41"/>
      <c r="N2" s="20"/>
      <c r="O2" s="20"/>
      <c r="P2" s="21"/>
    </row>
    <row r="3" spans="2:22" ht="30.75" customHeight="1" x14ac:dyDescent="0.75">
      <c r="B3" s="43" t="s">
        <v>11</v>
      </c>
      <c r="C3" s="43"/>
      <c r="D3" s="43"/>
      <c r="E3" s="43"/>
      <c r="F3" s="43"/>
      <c r="G3" s="43"/>
      <c r="H3" s="43"/>
      <c r="I3" s="43"/>
      <c r="J3" s="43"/>
      <c r="K3" s="43"/>
      <c r="P3" s="21"/>
    </row>
    <row r="4" spans="2:22" x14ac:dyDescent="0.45">
      <c r="P4" s="21"/>
    </row>
    <row r="5" spans="2:22" ht="0.75" customHeight="1" x14ac:dyDescent="0.45">
      <c r="P5" s="21"/>
    </row>
    <row r="6" spans="2:22" ht="30.75" customHeight="1" x14ac:dyDescent="0.45">
      <c r="B6" s="38" t="s">
        <v>15</v>
      </c>
      <c r="C6" s="38"/>
      <c r="D6" s="38"/>
      <c r="E6" s="38"/>
      <c r="F6" s="38"/>
      <c r="G6" s="38"/>
      <c r="H6" s="38"/>
      <c r="I6" s="38"/>
      <c r="J6" s="38"/>
      <c r="K6" s="38"/>
      <c r="P6" s="21"/>
    </row>
    <row r="7" spans="2:22" ht="21.75" customHeight="1" x14ac:dyDescent="0.45">
      <c r="B7" s="44" t="s">
        <v>16</v>
      </c>
      <c r="C7" s="44"/>
      <c r="D7" s="45" t="s">
        <v>17</v>
      </c>
      <c r="E7" s="45"/>
      <c r="F7" s="31" t="s">
        <v>25</v>
      </c>
      <c r="G7" s="45" t="s">
        <v>42</v>
      </c>
      <c r="H7" s="45"/>
      <c r="I7" s="45"/>
      <c r="J7" s="45"/>
      <c r="K7" s="45"/>
      <c r="P7" s="21"/>
      <c r="T7" s="16"/>
    </row>
    <row r="8" spans="2:22" ht="21.75" customHeight="1" x14ac:dyDescent="0.45">
      <c r="B8" s="44" t="s">
        <v>18</v>
      </c>
      <c r="C8" s="44"/>
      <c r="D8" s="46" t="s">
        <v>70</v>
      </c>
      <c r="E8" s="46"/>
      <c r="F8" s="17" t="s">
        <v>19</v>
      </c>
      <c r="G8" s="47" t="s">
        <v>44</v>
      </c>
      <c r="H8" s="47"/>
      <c r="I8" s="47"/>
      <c r="J8" s="47"/>
      <c r="K8" s="47"/>
      <c r="P8" s="21"/>
      <c r="Q8" s="4"/>
      <c r="R8" s="4"/>
      <c r="T8" s="16"/>
      <c r="V8" s="2"/>
    </row>
    <row r="9" spans="2:22" s="15" customFormat="1" ht="21.75" customHeight="1" x14ac:dyDescent="0.45">
      <c r="B9" s="52" t="s">
        <v>13</v>
      </c>
      <c r="C9" s="52"/>
      <c r="D9" s="46" t="s">
        <v>43</v>
      </c>
      <c r="E9" s="46"/>
      <c r="F9" s="17" t="s">
        <v>37</v>
      </c>
      <c r="G9" s="32" t="s">
        <v>45</v>
      </c>
      <c r="H9" s="33" t="s">
        <v>8</v>
      </c>
      <c r="I9" s="53" t="s">
        <v>46</v>
      </c>
      <c r="J9" s="53"/>
      <c r="K9" s="53"/>
      <c r="N9" s="20"/>
      <c r="O9" s="20"/>
      <c r="P9" s="23"/>
      <c r="R9" s="24"/>
      <c r="S9" s="16"/>
      <c r="T9" s="16"/>
      <c r="U9" s="1"/>
    </row>
    <row r="10" spans="2:22" s="15" customFormat="1" ht="21.75" customHeight="1" x14ac:dyDescent="0.45">
      <c r="B10" s="52" t="s">
        <v>32</v>
      </c>
      <c r="C10" s="52"/>
      <c r="D10" s="47"/>
      <c r="E10" s="47"/>
      <c r="F10" s="30"/>
      <c r="G10" s="32"/>
      <c r="H10" s="33"/>
      <c r="I10" s="45"/>
      <c r="J10" s="45"/>
      <c r="K10" s="45"/>
      <c r="N10" s="20"/>
      <c r="O10" s="20"/>
      <c r="P10" s="20"/>
      <c r="S10" s="1"/>
      <c r="T10" s="1"/>
      <c r="U10" s="1"/>
    </row>
    <row r="11" spans="2:22" ht="21.75" customHeight="1" x14ac:dyDescent="0.45">
      <c r="B11" s="44" t="s">
        <v>9</v>
      </c>
      <c r="C11" s="44"/>
      <c r="D11" s="39" t="s">
        <v>47</v>
      </c>
      <c r="E11" s="39"/>
      <c r="F11" s="39"/>
      <c r="G11" s="44" t="s">
        <v>30</v>
      </c>
      <c r="H11" s="44"/>
      <c r="I11" s="54" t="s">
        <v>49</v>
      </c>
      <c r="J11" s="54"/>
      <c r="K11" s="36" t="s">
        <v>14</v>
      </c>
      <c r="Q11" s="4"/>
      <c r="R11" s="4"/>
      <c r="T11" s="16"/>
    </row>
    <row r="12" spans="2:22" ht="21.75" hidden="1" customHeight="1" x14ac:dyDescent="0.5">
      <c r="B12" s="18"/>
      <c r="C12" s="4"/>
      <c r="D12" s="19"/>
      <c r="E12" s="19"/>
      <c r="F12" s="19"/>
      <c r="G12" s="50"/>
      <c r="H12" s="50"/>
      <c r="I12" s="51"/>
      <c r="J12" s="51"/>
      <c r="K12" s="8"/>
      <c r="N12" s="20"/>
      <c r="O12" s="20"/>
      <c r="P12" s="20"/>
      <c r="Q12" s="4"/>
      <c r="R12" s="4"/>
      <c r="T12" s="16"/>
    </row>
    <row r="13" spans="2:22" ht="21.75" customHeight="1" x14ac:dyDescent="0.45">
      <c r="B13" s="48" t="s">
        <v>71</v>
      </c>
      <c r="C13" s="49"/>
      <c r="D13" s="49"/>
      <c r="E13" s="49"/>
      <c r="F13" s="49"/>
      <c r="G13" s="50"/>
      <c r="H13" s="50"/>
      <c r="I13" s="51"/>
      <c r="J13" s="51"/>
      <c r="K13" s="6"/>
      <c r="N13" s="20"/>
      <c r="O13" s="20"/>
      <c r="P13" s="21"/>
      <c r="Q13" s="4"/>
      <c r="R13" s="4"/>
    </row>
    <row r="14" spans="2:22" ht="21.75" customHeight="1" x14ac:dyDescent="0.45">
      <c r="B14" s="48" t="s">
        <v>26</v>
      </c>
      <c r="C14" s="49"/>
      <c r="D14" s="49"/>
      <c r="E14" s="49"/>
      <c r="F14" s="49"/>
      <c r="G14" s="50"/>
      <c r="H14" s="50"/>
      <c r="I14" s="51"/>
      <c r="J14" s="51"/>
      <c r="K14" s="6"/>
      <c r="N14" s="20"/>
      <c r="O14" s="20"/>
      <c r="P14" s="21"/>
      <c r="Q14" s="4"/>
      <c r="R14" s="4"/>
    </row>
    <row r="15" spans="2:22" ht="21.75" hidden="1" customHeight="1" x14ac:dyDescent="0.45">
      <c r="B15" s="48"/>
      <c r="C15" s="49"/>
      <c r="D15" s="49"/>
      <c r="E15" s="49"/>
      <c r="F15" s="49"/>
      <c r="G15" s="50"/>
      <c r="H15" s="50"/>
      <c r="I15" s="51"/>
      <c r="J15" s="51"/>
      <c r="K15" s="6"/>
      <c r="N15" s="20"/>
      <c r="O15" s="20"/>
      <c r="P15" s="21"/>
      <c r="Q15" s="4"/>
      <c r="R15" s="4"/>
    </row>
    <row r="16" spans="2:22" ht="21.75" hidden="1" customHeight="1" x14ac:dyDescent="0.45">
      <c r="B16" s="48"/>
      <c r="C16" s="49"/>
      <c r="D16" s="49"/>
      <c r="E16" s="49"/>
      <c r="F16" s="49"/>
      <c r="G16" s="50"/>
      <c r="H16" s="50"/>
      <c r="I16" s="51"/>
      <c r="J16" s="51"/>
      <c r="K16" s="6"/>
      <c r="N16" s="20"/>
      <c r="O16" s="20"/>
      <c r="P16" s="21"/>
      <c r="Q16" s="4"/>
      <c r="R16" s="4"/>
    </row>
    <row r="17" spans="1:20" ht="21.75" hidden="1" customHeight="1" x14ac:dyDescent="0.45">
      <c r="B17" s="25"/>
      <c r="C17" s="4"/>
      <c r="D17" s="4"/>
      <c r="E17" s="4"/>
      <c r="F17" s="4"/>
      <c r="G17" s="50"/>
      <c r="H17" s="50"/>
      <c r="I17" s="51"/>
      <c r="J17" s="51"/>
      <c r="K17" s="6"/>
      <c r="N17" s="20"/>
      <c r="O17" s="20"/>
      <c r="P17" s="21"/>
      <c r="Q17" s="4"/>
      <c r="R17" s="4"/>
    </row>
    <row r="18" spans="1:20" ht="21.75" hidden="1" customHeight="1" x14ac:dyDescent="0.45">
      <c r="B18" s="25"/>
      <c r="C18" s="4"/>
      <c r="D18" s="4"/>
      <c r="E18" s="4"/>
      <c r="F18" s="4"/>
      <c r="G18" s="50"/>
      <c r="H18" s="50"/>
      <c r="I18" s="55"/>
      <c r="J18" s="55"/>
      <c r="K18" s="6"/>
      <c r="N18" s="20"/>
      <c r="O18" s="20"/>
      <c r="P18" s="21"/>
      <c r="Q18" s="4"/>
      <c r="R18" s="4"/>
    </row>
    <row r="19" spans="1:20" ht="21.75" customHeight="1" x14ac:dyDescent="0.45">
      <c r="B19" s="34"/>
      <c r="G19" s="56"/>
      <c r="H19" s="56"/>
      <c r="I19" s="55"/>
      <c r="J19" s="55"/>
      <c r="K19" s="6"/>
      <c r="P19" s="21"/>
      <c r="Q19" s="4"/>
      <c r="R19" s="4"/>
      <c r="T19" s="16"/>
    </row>
    <row r="20" spans="1:20" ht="2.25" customHeight="1" x14ac:dyDescent="0.45">
      <c r="B20" s="57"/>
      <c r="C20" s="58"/>
      <c r="D20" s="7"/>
      <c r="E20" s="7"/>
      <c r="F20" s="7"/>
      <c r="G20" s="7"/>
      <c r="H20" s="7"/>
      <c r="I20" s="7"/>
      <c r="J20" s="7"/>
      <c r="K20" s="9"/>
      <c r="P20" s="21"/>
      <c r="Q20" s="4"/>
      <c r="R20" s="4"/>
      <c r="S20" s="4"/>
      <c r="T20" s="4"/>
    </row>
    <row r="21" spans="1:20" ht="32.25" customHeight="1" thickBot="1" x14ac:dyDescent="0.5">
      <c r="B21" s="59" t="s">
        <v>0</v>
      </c>
      <c r="C21" s="60"/>
      <c r="D21" s="60"/>
      <c r="E21" s="61"/>
      <c r="F21" s="14" t="s">
        <v>20</v>
      </c>
      <c r="G21" s="62" t="s">
        <v>21</v>
      </c>
      <c r="H21" s="63"/>
      <c r="I21" s="64" t="s">
        <v>1</v>
      </c>
      <c r="J21" s="65"/>
      <c r="K21" s="66"/>
      <c r="P21" s="21"/>
      <c r="Q21" s="4"/>
      <c r="R21" s="4"/>
      <c r="S21" s="4"/>
      <c r="T21" s="4"/>
    </row>
    <row r="22" spans="1:20" ht="21.75" customHeight="1" thickBot="1" x14ac:dyDescent="0.5">
      <c r="B22" s="67" t="s">
        <v>22</v>
      </c>
      <c r="C22" s="68"/>
      <c r="D22" s="68"/>
      <c r="E22" s="69"/>
      <c r="F22" s="27">
        <f>I22+G22</f>
        <v>618800000</v>
      </c>
      <c r="G22" s="141">
        <f>'ص و   42973-6  '!F22</f>
        <v>530400000</v>
      </c>
      <c r="H22" s="142"/>
      <c r="I22" s="72">
        <v>88400000</v>
      </c>
      <c r="J22" s="73"/>
      <c r="K22" s="74"/>
      <c r="P22" s="21"/>
      <c r="Q22" s="4"/>
      <c r="R22" s="4"/>
      <c r="S22" s="4"/>
      <c r="T22" s="4"/>
    </row>
    <row r="23" spans="1:20" ht="10.5" customHeight="1" x14ac:dyDescent="0.45">
      <c r="B23" s="75" t="s">
        <v>35</v>
      </c>
      <c r="C23" s="76"/>
      <c r="D23" s="76"/>
      <c r="E23" s="76"/>
      <c r="F23" s="76"/>
      <c r="G23" s="76"/>
      <c r="H23" s="76"/>
      <c r="I23" s="76"/>
      <c r="J23" s="76"/>
      <c r="K23" s="77"/>
      <c r="P23" s="21"/>
      <c r="Q23" s="4"/>
      <c r="R23" s="4"/>
      <c r="S23" s="4"/>
      <c r="T23" s="4"/>
    </row>
    <row r="24" spans="1:20" ht="10.5" customHeight="1" x14ac:dyDescent="0.45">
      <c r="B24" s="78"/>
      <c r="C24" s="79"/>
      <c r="D24" s="79"/>
      <c r="E24" s="79"/>
      <c r="F24" s="79"/>
      <c r="G24" s="79"/>
      <c r="H24" s="79"/>
      <c r="I24" s="79"/>
      <c r="J24" s="79"/>
      <c r="K24" s="80"/>
      <c r="P24" s="21"/>
      <c r="Q24" s="4"/>
      <c r="R24" s="4"/>
      <c r="S24" s="4"/>
      <c r="T24" s="4"/>
    </row>
    <row r="25" spans="1:20" ht="24" customHeight="1" x14ac:dyDescent="0.45">
      <c r="A25" s="3"/>
      <c r="B25" s="10"/>
      <c r="C25" s="81" t="s">
        <v>23</v>
      </c>
      <c r="D25" s="81"/>
      <c r="E25" s="82"/>
      <c r="F25" s="28">
        <f t="shared" ref="F25:F30" si="0">I25+G25</f>
        <v>0</v>
      </c>
      <c r="G25" s="70">
        <f>'ص و   42973-6  '!F25</f>
        <v>0</v>
      </c>
      <c r="H25" s="71"/>
      <c r="I25" s="83">
        <f>I22*B25</f>
        <v>0</v>
      </c>
      <c r="J25" s="84"/>
      <c r="K25" s="85"/>
      <c r="Q25" s="4"/>
      <c r="R25" s="4"/>
      <c r="S25" s="4"/>
      <c r="T25" s="4"/>
    </row>
    <row r="26" spans="1:20" ht="24" customHeight="1" x14ac:dyDescent="0.45">
      <c r="A26" s="3">
        <v>0.1</v>
      </c>
      <c r="B26" s="11">
        <v>0.1</v>
      </c>
      <c r="C26" s="81" t="s">
        <v>3</v>
      </c>
      <c r="D26" s="81"/>
      <c r="E26" s="82"/>
      <c r="F26" s="28">
        <f t="shared" si="0"/>
        <v>61880000</v>
      </c>
      <c r="G26" s="70">
        <f>'ص و   42973-6  '!F26</f>
        <v>53040000</v>
      </c>
      <c r="H26" s="71"/>
      <c r="I26" s="83">
        <f>I22*B26</f>
        <v>8840000</v>
      </c>
      <c r="J26" s="84"/>
      <c r="K26" s="85"/>
      <c r="N26" s="35"/>
      <c r="Q26" s="4"/>
      <c r="R26" s="4"/>
      <c r="S26" s="4"/>
      <c r="T26" s="4"/>
    </row>
    <row r="27" spans="1:20" ht="24" customHeight="1" x14ac:dyDescent="0.45">
      <c r="A27" s="3"/>
      <c r="B27" s="11"/>
      <c r="C27" s="81" t="s">
        <v>4</v>
      </c>
      <c r="D27" s="81"/>
      <c r="E27" s="82"/>
      <c r="F27" s="28">
        <f t="shared" si="0"/>
        <v>0</v>
      </c>
      <c r="G27" s="70">
        <f>'ص و   42973-6  '!F27</f>
        <v>0</v>
      </c>
      <c r="H27" s="71"/>
      <c r="I27" s="83">
        <f>I22*B27</f>
        <v>0</v>
      </c>
      <c r="J27" s="84"/>
      <c r="K27" s="85"/>
    </row>
    <row r="28" spans="1:20" ht="24" customHeight="1" x14ac:dyDescent="0.45">
      <c r="A28" s="3">
        <v>0.05</v>
      </c>
      <c r="B28" s="11">
        <v>0.05</v>
      </c>
      <c r="C28" s="81" t="s">
        <v>5</v>
      </c>
      <c r="D28" s="81"/>
      <c r="E28" s="82"/>
      <c r="F28" s="28">
        <f t="shared" si="0"/>
        <v>30940000</v>
      </c>
      <c r="G28" s="70">
        <f>'ص و   42973-6  '!F28</f>
        <v>26520000</v>
      </c>
      <c r="H28" s="71"/>
      <c r="I28" s="83">
        <f>I22*B28</f>
        <v>4420000</v>
      </c>
      <c r="J28" s="84"/>
      <c r="K28" s="85"/>
    </row>
    <row r="29" spans="1:20" ht="24" customHeight="1" x14ac:dyDescent="0.45">
      <c r="A29" s="3"/>
      <c r="B29" s="10"/>
      <c r="C29" s="81" t="s">
        <v>2</v>
      </c>
      <c r="D29" s="81"/>
      <c r="E29" s="82"/>
      <c r="F29" s="28">
        <f t="shared" si="0"/>
        <v>0</v>
      </c>
      <c r="G29" s="70">
        <f>'ص و   42973-6  '!F29</f>
        <v>0</v>
      </c>
      <c r="H29" s="71"/>
      <c r="I29" s="83">
        <f>I22*B29</f>
        <v>0</v>
      </c>
      <c r="J29" s="84"/>
      <c r="K29" s="85"/>
    </row>
    <row r="30" spans="1:20" ht="24" customHeight="1" thickBot="1" x14ac:dyDescent="0.5">
      <c r="A30" s="3"/>
      <c r="B30" s="12"/>
      <c r="C30" s="86" t="s">
        <v>12</v>
      </c>
      <c r="D30" s="86"/>
      <c r="E30" s="87"/>
      <c r="F30" s="28">
        <f t="shared" si="0"/>
        <v>0</v>
      </c>
      <c r="G30" s="70">
        <f>'ص و   42973-6  '!F30</f>
        <v>0</v>
      </c>
      <c r="H30" s="71"/>
      <c r="I30" s="88">
        <v>0</v>
      </c>
      <c r="J30" s="89"/>
      <c r="K30" s="90"/>
    </row>
    <row r="31" spans="1:20" ht="30" customHeight="1" thickBot="1" x14ac:dyDescent="0.5">
      <c r="B31" s="91" t="s">
        <v>34</v>
      </c>
      <c r="C31" s="92"/>
      <c r="D31" s="92"/>
      <c r="E31" s="93"/>
      <c r="F31" s="37">
        <f>SUM(F25:F30)</f>
        <v>92820000</v>
      </c>
      <c r="G31" s="94">
        <f>SUM(G25:H30)</f>
        <v>79560000</v>
      </c>
      <c r="H31" s="95"/>
      <c r="I31" s="96">
        <f>SUM(I25:K30)</f>
        <v>13260000</v>
      </c>
      <c r="J31" s="97"/>
      <c r="K31" s="98"/>
    </row>
    <row r="32" spans="1:20" ht="22.5" customHeight="1" x14ac:dyDescent="0.45">
      <c r="B32" s="102" t="s">
        <v>6</v>
      </c>
      <c r="C32" s="103"/>
      <c r="D32" s="103"/>
      <c r="E32" s="103"/>
      <c r="F32" s="103"/>
      <c r="G32" s="103"/>
      <c r="H32" s="104"/>
      <c r="I32" s="105">
        <f>I22-I31</f>
        <v>75140000</v>
      </c>
      <c r="J32" s="106"/>
      <c r="K32" s="107"/>
    </row>
    <row r="33" spans="2:16" ht="22.5" customHeight="1" thickBot="1" x14ac:dyDescent="0.5">
      <c r="B33" s="108" t="s">
        <v>7</v>
      </c>
      <c r="C33" s="109"/>
      <c r="D33" s="109"/>
      <c r="E33" s="109"/>
      <c r="F33" s="109"/>
      <c r="G33" s="109"/>
      <c r="H33" s="110"/>
      <c r="I33" s="88">
        <f>I22*10%</f>
        <v>8840000</v>
      </c>
      <c r="J33" s="89"/>
      <c r="K33" s="90"/>
    </row>
    <row r="34" spans="2:16" s="29" customFormat="1" ht="27" customHeight="1" thickBot="1" x14ac:dyDescent="0.3">
      <c r="B34" s="111" t="s">
        <v>36</v>
      </c>
      <c r="C34" s="112"/>
      <c r="D34" s="112"/>
      <c r="E34" s="112"/>
      <c r="F34" s="112"/>
      <c r="G34" s="112"/>
      <c r="H34" s="113"/>
      <c r="I34" s="114">
        <f>I32+I33</f>
        <v>83980000</v>
      </c>
      <c r="J34" s="115"/>
      <c r="K34" s="116"/>
      <c r="N34" s="26"/>
      <c r="O34" s="26"/>
      <c r="P34" s="26"/>
    </row>
    <row r="35" spans="2:16" ht="3.75" customHeight="1" thickTop="1" x14ac:dyDescent="0.45">
      <c r="B35" s="117"/>
      <c r="C35" s="118"/>
      <c r="D35" s="118"/>
      <c r="E35" s="118"/>
      <c r="F35" s="118"/>
      <c r="G35" s="118"/>
      <c r="H35" s="118"/>
      <c r="I35" s="118"/>
      <c r="J35" s="118"/>
      <c r="K35" s="119"/>
    </row>
    <row r="36" spans="2:16" ht="42" customHeight="1" x14ac:dyDescent="0.45">
      <c r="B36" s="120" t="s">
        <v>40</v>
      </c>
      <c r="C36" s="121"/>
      <c r="D36" s="121"/>
      <c r="E36" s="121"/>
      <c r="F36" s="121"/>
      <c r="G36" s="121"/>
      <c r="H36" s="121"/>
      <c r="I36" s="121"/>
      <c r="J36" s="121"/>
      <c r="K36" s="122"/>
    </row>
    <row r="37" spans="2:16" s="4" customFormat="1" ht="9.75" hidden="1" customHeight="1" x14ac:dyDescent="0.45">
      <c r="B37" s="99"/>
      <c r="C37" s="100"/>
      <c r="D37" s="100"/>
      <c r="E37" s="100"/>
      <c r="F37" s="100"/>
      <c r="G37" s="100"/>
      <c r="H37" s="100"/>
      <c r="I37" s="100"/>
      <c r="J37" s="100"/>
      <c r="K37" s="101"/>
    </row>
    <row r="38" spans="2:16" s="4" customFormat="1" ht="13.5" hidden="1" customHeight="1" x14ac:dyDescent="0.45">
      <c r="B38" s="99"/>
      <c r="C38" s="100"/>
      <c r="D38" s="100"/>
      <c r="E38" s="100"/>
      <c r="F38" s="100"/>
      <c r="G38" s="100"/>
      <c r="H38" s="100"/>
      <c r="I38" s="100"/>
      <c r="J38" s="100"/>
      <c r="K38" s="101"/>
    </row>
    <row r="39" spans="2:16" s="4" customFormat="1" ht="9" hidden="1" customHeight="1" x14ac:dyDescent="0.45">
      <c r="B39" s="99"/>
      <c r="C39" s="100"/>
      <c r="D39" s="100"/>
      <c r="E39" s="100"/>
      <c r="F39" s="100"/>
      <c r="G39" s="100"/>
      <c r="H39" s="100"/>
      <c r="I39" s="100"/>
      <c r="J39" s="100"/>
      <c r="K39" s="101"/>
    </row>
    <row r="40" spans="2:16" s="4" customFormat="1" ht="19.5" hidden="1" customHeight="1" x14ac:dyDescent="0.45">
      <c r="B40" s="99"/>
      <c r="C40" s="100"/>
      <c r="D40" s="100"/>
      <c r="E40" s="100"/>
      <c r="F40" s="100"/>
      <c r="G40" s="100"/>
      <c r="H40" s="100"/>
      <c r="I40" s="100"/>
      <c r="J40" s="100"/>
      <c r="K40" s="101"/>
    </row>
    <row r="41" spans="2:16" s="4" customFormat="1" ht="20.100000000000001" hidden="1" customHeight="1" x14ac:dyDescent="0.45">
      <c r="B41" s="99"/>
      <c r="C41" s="100"/>
      <c r="D41" s="100"/>
      <c r="E41" s="100"/>
      <c r="F41" s="100"/>
      <c r="G41" s="100"/>
      <c r="H41" s="100"/>
      <c r="I41" s="100"/>
      <c r="J41" s="100"/>
      <c r="K41" s="101"/>
    </row>
    <row r="42" spans="2:16" ht="3.75" hidden="1" customHeight="1" x14ac:dyDescent="0.45">
      <c r="B42" s="123" t="s">
        <v>38</v>
      </c>
      <c r="C42" s="124"/>
      <c r="D42" s="124"/>
      <c r="E42" s="124"/>
      <c r="F42" s="124"/>
      <c r="G42" s="124"/>
      <c r="H42" s="124"/>
      <c r="I42" s="124"/>
      <c r="J42" s="124"/>
      <c r="K42" s="125"/>
    </row>
    <row r="43" spans="2:16" s="13" customFormat="1" x14ac:dyDescent="0.45">
      <c r="B43" s="126" t="s">
        <v>33</v>
      </c>
      <c r="C43" s="127"/>
      <c r="D43" s="126" t="s">
        <v>27</v>
      </c>
      <c r="E43" s="127"/>
      <c r="F43" s="126" t="s">
        <v>28</v>
      </c>
      <c r="G43" s="127"/>
      <c r="H43" s="126" t="s">
        <v>29</v>
      </c>
      <c r="I43" s="130"/>
      <c r="J43" s="130"/>
      <c r="K43" s="127"/>
      <c r="N43" s="22"/>
      <c r="O43" s="22"/>
      <c r="P43" s="22"/>
    </row>
    <row r="44" spans="2:16" s="13" customFormat="1" x14ac:dyDescent="0.45">
      <c r="B44" s="128"/>
      <c r="C44" s="129"/>
      <c r="D44" s="128"/>
      <c r="E44" s="129"/>
      <c r="F44" s="128"/>
      <c r="G44" s="129"/>
      <c r="H44" s="128"/>
      <c r="I44" s="131"/>
      <c r="J44" s="131"/>
      <c r="K44" s="129"/>
      <c r="N44" s="22"/>
      <c r="O44" s="22"/>
      <c r="P44" s="22"/>
    </row>
    <row r="45" spans="2:16" s="13" customFormat="1" x14ac:dyDescent="0.45">
      <c r="B45" s="132"/>
      <c r="C45" s="133"/>
      <c r="D45" s="132"/>
      <c r="E45" s="133"/>
      <c r="F45" s="132"/>
      <c r="G45" s="133"/>
      <c r="H45" s="132"/>
      <c r="I45" s="134"/>
      <c r="J45" s="134"/>
      <c r="K45" s="133"/>
      <c r="N45" s="22"/>
      <c r="O45" s="22"/>
      <c r="P45" s="22"/>
    </row>
    <row r="46" spans="2:16" s="13" customFormat="1" x14ac:dyDescent="0.45">
      <c r="B46" s="132"/>
      <c r="C46" s="133"/>
      <c r="D46" s="132"/>
      <c r="E46" s="133"/>
      <c r="F46" s="132"/>
      <c r="G46" s="133"/>
      <c r="H46" s="132"/>
      <c r="I46" s="134"/>
      <c r="J46" s="134"/>
      <c r="K46" s="133"/>
      <c r="N46" s="22"/>
      <c r="O46" s="22"/>
      <c r="P46" s="22"/>
    </row>
    <row r="47" spans="2:16" s="13" customFormat="1" x14ac:dyDescent="0.45">
      <c r="B47" s="135" t="s">
        <v>24</v>
      </c>
      <c r="C47" s="136"/>
      <c r="D47" s="135" t="s">
        <v>24</v>
      </c>
      <c r="E47" s="136"/>
      <c r="F47" s="135" t="s">
        <v>24</v>
      </c>
      <c r="G47" s="136"/>
      <c r="H47" s="135" t="s">
        <v>24</v>
      </c>
      <c r="I47" s="139"/>
      <c r="J47" s="139"/>
      <c r="K47" s="136"/>
      <c r="N47" s="22"/>
      <c r="O47" s="22"/>
      <c r="P47" s="22"/>
    </row>
    <row r="48" spans="2:16" s="13" customFormat="1" x14ac:dyDescent="0.45">
      <c r="B48" s="137"/>
      <c r="C48" s="138"/>
      <c r="D48" s="137"/>
      <c r="E48" s="138"/>
      <c r="F48" s="137"/>
      <c r="G48" s="138"/>
      <c r="H48" s="137"/>
      <c r="I48" s="140"/>
      <c r="J48" s="140"/>
      <c r="K48" s="138"/>
      <c r="N48" s="22"/>
      <c r="O48" s="22"/>
      <c r="P48" s="22"/>
    </row>
  </sheetData>
  <mergeCells count="97">
    <mergeCell ref="B45:C46"/>
    <mergeCell ref="D45:E46"/>
    <mergeCell ref="F45:G46"/>
    <mergeCell ref="H45:K46"/>
    <mergeCell ref="B47:C48"/>
    <mergeCell ref="D47:E48"/>
    <mergeCell ref="F47:G48"/>
    <mergeCell ref="H47:K48"/>
    <mergeCell ref="B39:K39"/>
    <mergeCell ref="B40:K40"/>
    <mergeCell ref="B41:K41"/>
    <mergeCell ref="B42:K42"/>
    <mergeCell ref="B43:C44"/>
    <mergeCell ref="D43:E44"/>
    <mergeCell ref="F43:G44"/>
    <mergeCell ref="H43:K44"/>
    <mergeCell ref="B34:H34"/>
    <mergeCell ref="I34:K34"/>
    <mergeCell ref="B35:K35"/>
    <mergeCell ref="B36:K36"/>
    <mergeCell ref="B37:K37"/>
    <mergeCell ref="B38:K38"/>
    <mergeCell ref="B31:E31"/>
    <mergeCell ref="G31:H31"/>
    <mergeCell ref="I31:K31"/>
    <mergeCell ref="B32:H32"/>
    <mergeCell ref="I32:K32"/>
    <mergeCell ref="B33:H33"/>
    <mergeCell ref="I33:K33"/>
    <mergeCell ref="C29:E29"/>
    <mergeCell ref="G29:H29"/>
    <mergeCell ref="I29:K29"/>
    <mergeCell ref="C30:E30"/>
    <mergeCell ref="G30:H30"/>
    <mergeCell ref="I30:K30"/>
    <mergeCell ref="C27:E27"/>
    <mergeCell ref="G27:H27"/>
    <mergeCell ref="I27:K27"/>
    <mergeCell ref="C28:E28"/>
    <mergeCell ref="G28:H28"/>
    <mergeCell ref="I28:K28"/>
    <mergeCell ref="B23:K24"/>
    <mergeCell ref="C25:E25"/>
    <mergeCell ref="G25:H25"/>
    <mergeCell ref="I25:K25"/>
    <mergeCell ref="C26:E26"/>
    <mergeCell ref="G26:H26"/>
    <mergeCell ref="I26:K26"/>
    <mergeCell ref="B20:C20"/>
    <mergeCell ref="B21:E21"/>
    <mergeCell ref="G21:H21"/>
    <mergeCell ref="I21:K21"/>
    <mergeCell ref="B22:E22"/>
    <mergeCell ref="G22:H22"/>
    <mergeCell ref="I22:K22"/>
    <mergeCell ref="G17:H17"/>
    <mergeCell ref="I17:J17"/>
    <mergeCell ref="G18:H18"/>
    <mergeCell ref="I18:J18"/>
    <mergeCell ref="G19:H19"/>
    <mergeCell ref="I19:J19"/>
    <mergeCell ref="B15:F15"/>
    <mergeCell ref="G15:H15"/>
    <mergeCell ref="I15:J15"/>
    <mergeCell ref="B16:F16"/>
    <mergeCell ref="G16:H16"/>
    <mergeCell ref="I16:J16"/>
    <mergeCell ref="B13:F13"/>
    <mergeCell ref="G13:H13"/>
    <mergeCell ref="I13:J13"/>
    <mergeCell ref="B14:F14"/>
    <mergeCell ref="G14:H14"/>
    <mergeCell ref="I14:J14"/>
    <mergeCell ref="B11:C11"/>
    <mergeCell ref="D11:F11"/>
    <mergeCell ref="G11:H11"/>
    <mergeCell ref="I11:J11"/>
    <mergeCell ref="G12:H12"/>
    <mergeCell ref="I12:J12"/>
    <mergeCell ref="B9:C9"/>
    <mergeCell ref="D9:E9"/>
    <mergeCell ref="I9:K9"/>
    <mergeCell ref="B10:C10"/>
    <mergeCell ref="D10:E10"/>
    <mergeCell ref="I10:K10"/>
    <mergeCell ref="B7:C7"/>
    <mergeCell ref="D7:E7"/>
    <mergeCell ref="G7:K7"/>
    <mergeCell ref="B8:C8"/>
    <mergeCell ref="D8:E8"/>
    <mergeCell ref="G8:K8"/>
    <mergeCell ref="H1:I1"/>
    <mergeCell ref="J1:K1"/>
    <mergeCell ref="G2:I2"/>
    <mergeCell ref="J2:K2"/>
    <mergeCell ref="B3:K3"/>
    <mergeCell ref="B6:K6"/>
  </mergeCells>
  <printOptions horizontalCentered="1"/>
  <pageMargins left="0.70866141732283472" right="0.70866141732283472" top="0.39370078740157483" bottom="0.3937007874015748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ص و 1</vt:lpstr>
      <vt:lpstr>ص و 2 </vt:lpstr>
      <vt:lpstr>ص و 3  </vt:lpstr>
      <vt:lpstr>ص و   10486-4  </vt:lpstr>
      <vt:lpstr>ص و   25310-5 </vt:lpstr>
      <vt:lpstr>ص و   42973-6  </vt:lpstr>
      <vt:lpstr>ص و   50956-7   </vt:lpstr>
      <vt:lpstr>'ص و   10486-4  '!Print_Area</vt:lpstr>
      <vt:lpstr>'ص و   25310-5 '!Print_Area</vt:lpstr>
      <vt:lpstr>'ص و   42973-6  '!Print_Area</vt:lpstr>
      <vt:lpstr>'ص و   50956-7   '!Print_Area</vt:lpstr>
      <vt:lpstr>'ص و 1'!Print_Area</vt:lpstr>
      <vt:lpstr>'ص و 2 '!Print_Area</vt:lpstr>
      <vt:lpstr>'ص و 3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Mahmoudreza Monfared</dc:creator>
  <cp:lastModifiedBy>Mohammad Keshavarz ba haghighat</cp:lastModifiedBy>
  <cp:lastPrinted>2025-07-29T09:05:44Z</cp:lastPrinted>
  <dcterms:created xsi:type="dcterms:W3CDTF">2019-10-07T04:55:47Z</dcterms:created>
  <dcterms:modified xsi:type="dcterms:W3CDTF">2025-07-29T09:22:27Z</dcterms:modified>
</cp:coreProperties>
</file>