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
    </mc:Choice>
  </mc:AlternateContent>
  <xr:revisionPtr revIDLastSave="0" documentId="8_{05F730F4-29D9-4AAF-8574-4FE2B4A36EF6}" xr6:coauthVersionLast="47" xr6:coauthVersionMax="47" xr10:uidLastSave="{00000000-0000-0000-0000-000000000000}"/>
  <bookViews>
    <workbookView xWindow="-120" yWindow="-120" windowWidth="29040" windowHeight="15840" xr2:uid="{00000000-000D-0000-FFFF-FFFF00000000}"/>
  </bookViews>
  <sheets>
    <sheet name="Commercial Invoice " sheetId="1" r:id="rId1"/>
    <sheet name="Packing list" sheetId="2" r:id="rId2"/>
    <sheet name="SDC" sheetId="3" r:id="rId3"/>
  </sheets>
  <definedNames>
    <definedName name="_xlnm.Print_Area" localSheetId="1">'Packing list'!$A$1:$I$20</definedName>
    <definedName name="_xlnm.Print_Area" localSheetId="2">SDC!$A$1:$I$29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4" i="1"/>
  <c r="G20" i="1"/>
  <c r="G22" i="1" s="1"/>
  <c r="G5" i="2"/>
  <c r="C5" i="2"/>
  <c r="G26" i="1" l="1"/>
</calcChain>
</file>

<file path=xl/sharedStrings.xml><?xml version="1.0" encoding="utf-8"?>
<sst xmlns="http://schemas.openxmlformats.org/spreadsheetml/2006/main" count="99" uniqueCount="63">
  <si>
    <t xml:space="preserve">Invoice No.: </t>
  </si>
  <si>
    <t xml:space="preserve">Invoice Date </t>
  </si>
  <si>
    <t>Consignee</t>
  </si>
  <si>
    <t>BANK OF INDUSTRY AND MINE, TEHRAN, IRAN</t>
  </si>
  <si>
    <t>Notify Party</t>
  </si>
  <si>
    <t>P/I No.</t>
  </si>
  <si>
    <t>ADISH-006 Dated 2018-03-04</t>
  </si>
  <si>
    <t>L/C No.</t>
  </si>
  <si>
    <t>TMB/96109363</t>
  </si>
  <si>
    <t>Registration No.</t>
  </si>
  <si>
    <t>Insurance and Policy No.</t>
  </si>
  <si>
    <t>Packing Mode</t>
  </si>
  <si>
    <t>Country of Origin</t>
  </si>
  <si>
    <t>Net/ Gross Weight</t>
  </si>
  <si>
    <t>QTY</t>
  </si>
  <si>
    <t>Unit price</t>
  </si>
  <si>
    <t xml:space="preserve"> Total price </t>
  </si>
  <si>
    <t>Qty</t>
  </si>
  <si>
    <t xml:space="preserve">Total  Payable amount </t>
  </si>
  <si>
    <t xml:space="preserve">We hereby declaring that the goods have delivered in strict compliance with the condition stipulated in related Proforma  invoice and the subsequent amendment there to, if any. </t>
  </si>
  <si>
    <t>Item No. As Per  Master LC</t>
  </si>
  <si>
    <t>Total amount ( FOB)</t>
  </si>
  <si>
    <t>Fright Charge</t>
  </si>
  <si>
    <t>Total amount ( CFR)</t>
  </si>
  <si>
    <t>Deductions:</t>
  </si>
  <si>
    <t>Retention(10%)</t>
  </si>
  <si>
    <t>Customs Tariff No.</t>
  </si>
  <si>
    <t>Insurance effected in Iran by Bimeh Novin Fax No. 021-2225 8049-52 Policy No. 96/02/99/8055/2006744</t>
  </si>
  <si>
    <t xml:space="preserve">Date </t>
  </si>
  <si>
    <t xml:space="preserve">Document No.: </t>
  </si>
  <si>
    <t xml:space="preserve">Document No. </t>
  </si>
  <si>
    <t>Qty/ KG</t>
  </si>
  <si>
    <t xml:space="preserve">Adish Gas Condensate Refinery Co. </t>
  </si>
  <si>
    <t>Iran</t>
  </si>
  <si>
    <t>Imen Sahand Arya-SISICO</t>
  </si>
  <si>
    <t>ADISH-006 dated 2018-03-04</t>
  </si>
  <si>
    <t>We hereby confirm that goods have been delivered in compliance with the condition stipulated in related proforma invoice and the subsequent amendment thereto if any. 
According to international standard and suitable packing for seaworthy and/or air freight and/or overland transportation.</t>
  </si>
  <si>
    <t>Pars Special Energy &amp; Economic Zone, Persian Gulf, I.R. of Iran, Adish Refinery Site</t>
  </si>
  <si>
    <t>Commercial Invoice No.</t>
  </si>
  <si>
    <t>No. &amp; kind of Packages</t>
  </si>
  <si>
    <t xml:space="preserve">Item No. </t>
  </si>
  <si>
    <t>Description of Goods</t>
  </si>
  <si>
    <t>Net Weight</t>
  </si>
  <si>
    <t>Gross Weight</t>
  </si>
  <si>
    <t>Port of Delivery</t>
  </si>
  <si>
    <t>Insurance effected in Iran by Bimeh Novin 
Fax No.: +98-21-2225 8049-52 
Policy No.: 96/02/99/8055/2006744</t>
  </si>
  <si>
    <t>No. &amp; Kind of Packages</t>
  </si>
  <si>
    <t>Southern Adish Gas Condensate Refinery Company
No. 44, Karaneh ST., VALIASR ST., 
PO. BOX 1966844113, TEHRAN, IRAN
TEL: +982 1-26216035, FAX: +9821 26216034</t>
  </si>
  <si>
    <t>PACKING LIST</t>
  </si>
  <si>
    <t>Date</t>
  </si>
  <si>
    <t>Southern Adish Gas Condensate Refinery Company
No. 44, Karaneh ST., VALIASR ST., 
P.O. BOX 1966844113, TEHRAN, IRAN
TEL: +982 1-26216035, 
FAX: +9821 26216034</t>
  </si>
  <si>
    <t>SITE DELIVERY CERTIFICATE</t>
  </si>
  <si>
    <t>COMMERCIAL INVOICE</t>
  </si>
  <si>
    <t>17. Storage Tank- Type B</t>
  </si>
  <si>
    <t>Southern Adish Gas Condensate Refinery Company
No. 44 Karaneh ST. VALIASR ST. PO. BOX  1966844113, TEHRAN / IRAN
TEL: +9821-26216035, 
FAX: +9821 26216034</t>
  </si>
  <si>
    <t>1X D485001 MNI Rack 
1X PE48501C MNI Switch 16
1X PE485004 SNI Ethernet
1X PE485009 MSYNC Internal Synchronisation 
2X D138801 BSR 40, 450-470 MHz Base Station Repeater
1X D487X24 4-BSR Combining. Diversity 2 Output to 3 Antenna
1X D484300 Fall-back Site Controller
1X D486300 Fall-Back licence
1X D485018 PSI AC 3000 EM. Rack &amp; PS. Control Module
2X D485019 PSIM Power Supply Module 2000W (110-220 VAC)
1X D481014 PTS. Power &amp; Temperature Sensor
1X D480023 33U 19" SBS Cabinet
1X D480026 IO-PLC</t>
  </si>
  <si>
    <t>2-Carrier TETRA 
Base Station</t>
  </si>
  <si>
    <t>Spain</t>
  </si>
  <si>
    <t>Wooden Box, 200cm x 85cm x 100cm</t>
  </si>
  <si>
    <t>300/400 kg</t>
  </si>
  <si>
    <t>RACB-S35/S55-001_Wooden Box</t>
  </si>
  <si>
    <t>Advanced payament (25%)</t>
  </si>
  <si>
    <t>2_02_72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</si>
</sst>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8"/>
      <name val="Calibri"/>
      <family val="2"/>
      <scheme val="minor"/>
    </font>
    <font>
      <sz val="11"/>
      <name val="Calibri"/>
      <family val="2"/>
      <scheme val="minor"/>
    </font>
    <font>
      <sz val="10.5"/>
      <name val="Calibri"/>
      <family val="2"/>
      <scheme val="minor"/>
    </font>
    <font>
      <sz val="12"/>
      <name val="Calibri"/>
      <family val="2"/>
      <scheme val="minor"/>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78">
    <xf numFmtId="0" fontId="0" fillId="0" borderId="0" xfId="0"/>
    <xf numFmtId="0" fontId="2" fillId="0" borderId="0" xfId="0" applyFont="1" applyAlignment="1">
      <alignment horizontal="center" vertical="center" wrapText="1"/>
    </xf>
    <xf numFmtId="0" fontId="0" fillId="0" borderId="0" xfId="0" applyAlignment="1">
      <alignment horizontal="left" vertical="top" wrapText="1"/>
    </xf>
    <xf numFmtId="0" fontId="0" fillId="0" borderId="10" xfId="0" applyBorder="1" applyAlignment="1">
      <alignment vertical="top" wrapText="1"/>
    </xf>
    <xf numFmtId="0" fontId="0" fillId="0" borderId="0" xfId="0" applyAlignment="1">
      <alignment horizontal="center" vertical="top" wrapText="1"/>
    </xf>
    <xf numFmtId="0" fontId="0" fillId="0" borderId="10" xfId="0" applyBorder="1" applyAlignment="1">
      <alignment vertical="center" wrapText="1"/>
    </xf>
    <xf numFmtId="0" fontId="0" fillId="0" borderId="5" xfId="0" applyBorder="1" applyAlignment="1">
      <alignment horizontal="center" vertical="top" wrapText="1"/>
    </xf>
    <xf numFmtId="0" fontId="0" fillId="0" borderId="10" xfId="0" applyBorder="1" applyAlignment="1">
      <alignment horizontal="center" vertical="top" wrapText="1"/>
    </xf>
    <xf numFmtId="0" fontId="0" fillId="0" borderId="0" xfId="0" applyAlignment="1">
      <alignment horizontal="center" wrapText="1"/>
    </xf>
    <xf numFmtId="0" fontId="0" fillId="0" borderId="0" xfId="0" applyAlignment="1">
      <alignment wrapText="1"/>
    </xf>
    <xf numFmtId="0" fontId="0" fillId="0" borderId="11" xfId="0" applyBorder="1" applyAlignment="1">
      <alignment wrapText="1"/>
    </xf>
    <xf numFmtId="0" fontId="0" fillId="0" borderId="12" xfId="0" applyBorder="1" applyAlignment="1">
      <alignment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65" fontId="0" fillId="0" borderId="10" xfId="0" applyNumberFormat="1" applyBorder="1" applyAlignment="1">
      <alignment horizontal="center" vertical="center" wrapText="1"/>
    </xf>
    <xf numFmtId="0" fontId="0" fillId="0" borderId="1" xfId="0" applyBorder="1" applyAlignment="1">
      <alignment horizontal="center" vertical="center" wrapText="1"/>
    </xf>
    <xf numFmtId="165" fontId="0" fillId="0" borderId="0" xfId="0" applyNumberFormat="1"/>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7" xfId="0" applyBorder="1" applyAlignment="1">
      <alignment horizontal="right" wrapText="1"/>
    </xf>
    <xf numFmtId="0" fontId="0" fillId="0" borderId="9" xfId="0" applyBorder="1" applyAlignment="1">
      <alignment horizontal="right" wrapText="1"/>
    </xf>
    <xf numFmtId="0" fontId="0" fillId="0" borderId="8" xfId="0" applyBorder="1" applyAlignment="1">
      <alignment horizontal="right" wrapText="1"/>
    </xf>
    <xf numFmtId="0" fontId="0" fillId="0" borderId="7" xfId="0" applyBorder="1" applyAlignment="1">
      <alignment horizontal="center" wrapText="1"/>
    </xf>
    <xf numFmtId="0" fontId="0" fillId="0" borderId="9" xfId="0" applyBorder="1" applyAlignment="1">
      <alignment horizontal="center" wrapText="1"/>
    </xf>
    <xf numFmtId="0" fontId="0" fillId="0" borderId="8" xfId="0" applyBorder="1" applyAlignment="1">
      <alignment horizontal="center" wrapText="1"/>
    </xf>
    <xf numFmtId="3" fontId="0" fillId="0" borderId="7" xfId="0" applyNumberForma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wrapText="1"/>
    </xf>
    <xf numFmtId="0" fontId="1" fillId="0" borderId="8" xfId="0" applyFont="1"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top" wrapText="1"/>
    </xf>
    <xf numFmtId="0" fontId="0" fillId="0" borderId="8" xfId="0" applyBorder="1" applyAlignment="1">
      <alignment horizontal="center" vertical="top" wrapText="1"/>
    </xf>
    <xf numFmtId="0" fontId="0" fillId="0" borderId="7" xfId="0"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0" fillId="0" borderId="7" xfId="0" applyNumberFormat="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164" fontId="0" fillId="0" borderId="7" xfId="1" applyFont="1" applyBorder="1" applyAlignment="1">
      <alignment horizontal="center" vertical="top" wrapText="1"/>
    </xf>
    <xf numFmtId="164" fontId="0" fillId="0" borderId="9" xfId="1" applyFont="1" applyBorder="1" applyAlignment="1">
      <alignment horizontal="center" vertical="top" wrapText="1"/>
    </xf>
    <xf numFmtId="164" fontId="0" fillId="0" borderId="8" xfId="1" applyFont="1" applyBorder="1" applyAlignment="1">
      <alignment horizontal="center"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view="pageBreakPreview" topLeftCell="A13" zoomScale="115" zoomScaleNormal="115" zoomScaleSheetLayoutView="115" workbookViewId="0">
      <selection activeCell="K26" sqref="K26"/>
    </sheetView>
  </sheetViews>
  <sheetFormatPr defaultRowHeight="15" x14ac:dyDescent="0.25"/>
  <cols>
    <col min="6" max="6" width="17.5703125" customWidth="1"/>
    <col min="7" max="7" width="12.7109375" customWidth="1"/>
    <col min="8" max="8" width="12.5703125" customWidth="1"/>
    <col min="9" max="9" width="13.140625" customWidth="1"/>
  </cols>
  <sheetData>
    <row r="1" spans="1:10" ht="18.75" x14ac:dyDescent="0.25">
      <c r="A1" s="50" t="s">
        <v>52</v>
      </c>
      <c r="B1" s="51"/>
      <c r="C1" s="51"/>
      <c r="D1" s="51"/>
      <c r="E1" s="51"/>
      <c r="F1" s="51"/>
      <c r="G1" s="51"/>
      <c r="H1" s="51"/>
      <c r="I1" s="52"/>
      <c r="J1" s="1"/>
    </row>
    <row r="2" spans="1:10" ht="19.5" thickBot="1" x14ac:dyDescent="0.3">
      <c r="A2" s="53"/>
      <c r="B2" s="54"/>
      <c r="C2" s="54"/>
      <c r="D2" s="54"/>
      <c r="E2" s="54"/>
      <c r="F2" s="54"/>
      <c r="G2" s="54"/>
      <c r="H2" s="54"/>
      <c r="I2" s="55"/>
      <c r="J2" s="1"/>
    </row>
    <row r="3" spans="1:10" ht="15.75" thickBot="1" x14ac:dyDescent="0.3">
      <c r="A3" s="44" t="s">
        <v>0</v>
      </c>
      <c r="B3" s="45"/>
      <c r="C3" s="56" t="s">
        <v>62</v>
      </c>
      <c r="D3" s="46"/>
      <c r="E3" s="45"/>
      <c r="F3" s="13" t="s">
        <v>1</v>
      </c>
      <c r="G3" s="56">
        <v>45187</v>
      </c>
      <c r="H3" s="46"/>
      <c r="I3" s="45"/>
      <c r="J3" s="2"/>
    </row>
    <row r="4" spans="1:10" ht="96" customHeight="1" thickBot="1" x14ac:dyDescent="0.3">
      <c r="A4" s="44" t="s">
        <v>2</v>
      </c>
      <c r="B4" s="45"/>
      <c r="C4" s="44" t="s">
        <v>3</v>
      </c>
      <c r="D4" s="46"/>
      <c r="E4" s="45"/>
      <c r="F4" s="13" t="s">
        <v>4</v>
      </c>
      <c r="G4" s="44" t="s">
        <v>54</v>
      </c>
      <c r="H4" s="46"/>
      <c r="I4" s="45"/>
      <c r="J4" s="2"/>
    </row>
    <row r="5" spans="1:10" ht="15.75" thickBot="1" x14ac:dyDescent="0.3">
      <c r="A5" s="44" t="s">
        <v>5</v>
      </c>
      <c r="B5" s="45"/>
      <c r="C5" s="44" t="s">
        <v>35</v>
      </c>
      <c r="D5" s="46"/>
      <c r="E5" s="45"/>
      <c r="F5" s="13" t="s">
        <v>7</v>
      </c>
      <c r="G5" s="44" t="s">
        <v>8</v>
      </c>
      <c r="H5" s="46"/>
      <c r="I5" s="45"/>
      <c r="J5" s="2"/>
    </row>
    <row r="6" spans="1:10" ht="15.75" thickBot="1" x14ac:dyDescent="0.3">
      <c r="A6" s="44" t="s">
        <v>9</v>
      </c>
      <c r="B6" s="45"/>
      <c r="C6" s="44">
        <v>44142357</v>
      </c>
      <c r="D6" s="46"/>
      <c r="E6" s="45"/>
      <c r="F6" s="13" t="s">
        <v>26</v>
      </c>
      <c r="G6" s="44">
        <v>84196000</v>
      </c>
      <c r="H6" s="46"/>
      <c r="I6" s="45"/>
      <c r="J6" s="2"/>
    </row>
    <row r="7" spans="1:10" ht="37.5" customHeight="1" thickBot="1" x14ac:dyDescent="0.3">
      <c r="A7" s="44" t="s">
        <v>10</v>
      </c>
      <c r="B7" s="45"/>
      <c r="C7" s="44" t="s">
        <v>27</v>
      </c>
      <c r="D7" s="46"/>
      <c r="E7" s="46"/>
      <c r="F7" s="46"/>
      <c r="G7" s="46"/>
      <c r="H7" s="46"/>
      <c r="I7" s="45"/>
      <c r="J7" s="2"/>
    </row>
    <row r="8" spans="1:10" ht="15.75" customHeight="1" thickBot="1" x14ac:dyDescent="0.3">
      <c r="A8" s="44" t="s">
        <v>11</v>
      </c>
      <c r="B8" s="45"/>
      <c r="C8" s="49" t="s">
        <v>58</v>
      </c>
      <c r="D8" s="47"/>
      <c r="E8" s="47"/>
      <c r="F8" s="48"/>
      <c r="G8" s="49"/>
      <c r="H8" s="47"/>
      <c r="I8" s="48"/>
      <c r="J8" s="2"/>
    </row>
    <row r="9" spans="1:10" ht="30.75" thickBot="1" x14ac:dyDescent="0.3">
      <c r="A9" s="44" t="s">
        <v>20</v>
      </c>
      <c r="B9" s="45"/>
      <c r="C9" s="44"/>
      <c r="D9" s="46"/>
      <c r="E9" s="45"/>
      <c r="F9" s="13" t="s">
        <v>46</v>
      </c>
      <c r="G9" s="44" t="s">
        <v>60</v>
      </c>
      <c r="H9" s="46"/>
      <c r="I9" s="45"/>
      <c r="J9" s="4"/>
    </row>
    <row r="10" spans="1:10" ht="15.75" thickBot="1" x14ac:dyDescent="0.3">
      <c r="A10" s="49" t="s">
        <v>12</v>
      </c>
      <c r="B10" s="48"/>
      <c r="C10" s="49" t="s">
        <v>57</v>
      </c>
      <c r="D10" s="47"/>
      <c r="E10" s="48"/>
      <c r="F10" s="3" t="s">
        <v>13</v>
      </c>
      <c r="G10" s="44" t="s">
        <v>59</v>
      </c>
      <c r="H10" s="46"/>
      <c r="I10" s="45"/>
      <c r="J10" s="4"/>
    </row>
    <row r="11" spans="1:10" ht="15.75" thickBot="1" x14ac:dyDescent="0.3">
      <c r="A11" s="13" t="s">
        <v>40</v>
      </c>
      <c r="B11" s="47" t="s">
        <v>41</v>
      </c>
      <c r="C11" s="47"/>
      <c r="D11" s="47"/>
      <c r="E11" s="47"/>
      <c r="F11" s="48"/>
      <c r="G11" s="6" t="s">
        <v>14</v>
      </c>
      <c r="H11" s="7" t="s">
        <v>15</v>
      </c>
      <c r="I11" s="7" t="s">
        <v>16</v>
      </c>
      <c r="J11" s="4"/>
    </row>
    <row r="12" spans="1:10" x14ac:dyDescent="0.25">
      <c r="A12" s="41" t="s">
        <v>56</v>
      </c>
      <c r="B12" s="32" t="s">
        <v>55</v>
      </c>
      <c r="C12" s="33"/>
      <c r="D12" s="33"/>
      <c r="E12" s="33"/>
      <c r="F12" s="34"/>
      <c r="G12" s="41">
        <v>2</v>
      </c>
      <c r="H12" s="41">
        <v>172500</v>
      </c>
      <c r="I12" s="41">
        <v>345000</v>
      </c>
      <c r="J12" s="4"/>
    </row>
    <row r="13" spans="1:10" x14ac:dyDescent="0.25">
      <c r="A13" s="42"/>
      <c r="B13" s="38"/>
      <c r="C13" s="39"/>
      <c r="D13" s="39"/>
      <c r="E13" s="39"/>
      <c r="F13" s="40"/>
      <c r="G13" s="42"/>
      <c r="H13" s="42"/>
      <c r="I13" s="42"/>
      <c r="J13" s="4"/>
    </row>
    <row r="14" spans="1:10" x14ac:dyDescent="0.25">
      <c r="A14" s="42"/>
      <c r="B14" s="38"/>
      <c r="C14" s="39"/>
      <c r="D14" s="39"/>
      <c r="E14" s="39"/>
      <c r="F14" s="40"/>
      <c r="G14" s="42"/>
      <c r="H14" s="42"/>
      <c r="I14" s="42"/>
      <c r="J14" s="4"/>
    </row>
    <row r="15" spans="1:10" ht="15.75" customHeight="1" x14ac:dyDescent="0.25">
      <c r="A15" s="42"/>
      <c r="B15" s="38"/>
      <c r="C15" s="39"/>
      <c r="D15" s="39"/>
      <c r="E15" s="39"/>
      <c r="F15" s="40"/>
      <c r="G15" s="42"/>
      <c r="H15" s="42"/>
      <c r="I15" s="42"/>
      <c r="J15" s="4"/>
    </row>
    <row r="16" spans="1:10" x14ac:dyDescent="0.25">
      <c r="A16" s="42"/>
      <c r="B16" s="38"/>
      <c r="C16" s="39"/>
      <c r="D16" s="39"/>
      <c r="E16" s="39"/>
      <c r="F16" s="40"/>
      <c r="G16" s="42"/>
      <c r="H16" s="42"/>
      <c r="I16" s="42"/>
      <c r="J16" s="4"/>
    </row>
    <row r="17" spans="1:10" x14ac:dyDescent="0.25">
      <c r="A17" s="42"/>
      <c r="B17" s="38"/>
      <c r="C17" s="39"/>
      <c r="D17" s="39"/>
      <c r="E17" s="39"/>
      <c r="F17" s="40"/>
      <c r="G17" s="42"/>
      <c r="H17" s="42"/>
      <c r="I17" s="42"/>
      <c r="J17" s="4"/>
    </row>
    <row r="18" spans="1:10" x14ac:dyDescent="0.25">
      <c r="A18" s="42"/>
      <c r="B18" s="38"/>
      <c r="C18" s="39"/>
      <c r="D18" s="39"/>
      <c r="E18" s="39"/>
      <c r="F18" s="40"/>
      <c r="G18" s="42"/>
      <c r="H18" s="42"/>
      <c r="I18" s="42"/>
      <c r="J18" s="4"/>
    </row>
    <row r="19" spans="1:10" ht="136.5" customHeight="1" thickBot="1" x14ac:dyDescent="0.3">
      <c r="A19" s="43"/>
      <c r="B19" s="35"/>
      <c r="C19" s="36"/>
      <c r="D19" s="36"/>
      <c r="E19" s="36"/>
      <c r="F19" s="37"/>
      <c r="G19" s="43"/>
      <c r="H19" s="43"/>
      <c r="I19" s="43"/>
      <c r="J19" s="4"/>
    </row>
    <row r="20" spans="1:10" ht="15.75" thickBot="1" x14ac:dyDescent="0.3">
      <c r="A20" s="22" t="s">
        <v>21</v>
      </c>
      <c r="B20" s="23"/>
      <c r="C20" s="23"/>
      <c r="D20" s="23"/>
      <c r="E20" s="23"/>
      <c r="F20" s="24"/>
      <c r="G20" s="28">
        <f>I12+I13+I14+I15+I16+I17+I18+I19</f>
        <v>345000</v>
      </c>
      <c r="H20" s="26"/>
      <c r="I20" s="27"/>
      <c r="J20" s="8"/>
    </row>
    <row r="21" spans="1:10" ht="15.75" thickBot="1" x14ac:dyDescent="0.3">
      <c r="A21" s="22" t="s">
        <v>22</v>
      </c>
      <c r="B21" s="23"/>
      <c r="C21" s="23"/>
      <c r="D21" s="23"/>
      <c r="E21" s="23"/>
      <c r="F21" s="24"/>
      <c r="G21" s="25"/>
      <c r="H21" s="26"/>
      <c r="I21" s="27"/>
      <c r="J21" s="8"/>
    </row>
    <row r="22" spans="1:10" ht="15.75" customHeight="1" thickBot="1" x14ac:dyDescent="0.3">
      <c r="A22" s="22" t="s">
        <v>23</v>
      </c>
      <c r="B22" s="23"/>
      <c r="C22" s="23"/>
      <c r="D22" s="23"/>
      <c r="E22" s="23"/>
      <c r="F22" s="24"/>
      <c r="G22" s="28">
        <f>G21+G20</f>
        <v>345000</v>
      </c>
      <c r="H22" s="26"/>
      <c r="I22" s="27"/>
      <c r="J22" s="8"/>
    </row>
    <row r="23" spans="1:10" ht="15.75" customHeight="1" thickBot="1" x14ac:dyDescent="0.3">
      <c r="A23" s="22" t="s">
        <v>24</v>
      </c>
      <c r="B23" s="23"/>
      <c r="C23" s="23"/>
      <c r="D23" s="23"/>
      <c r="E23" s="23"/>
      <c r="F23" s="24"/>
      <c r="G23" s="25"/>
      <c r="H23" s="26"/>
      <c r="I23" s="27"/>
      <c r="J23" s="8"/>
    </row>
    <row r="24" spans="1:10" ht="15.75" thickBot="1" x14ac:dyDescent="0.3">
      <c r="A24" s="22" t="s">
        <v>61</v>
      </c>
      <c r="B24" s="23"/>
      <c r="C24" s="23"/>
      <c r="D24" s="23"/>
      <c r="E24" s="23"/>
      <c r="F24" s="24"/>
      <c r="G24" s="25">
        <f>G22*0.25</f>
        <v>86250</v>
      </c>
      <c r="H24" s="26"/>
      <c r="I24" s="27"/>
      <c r="J24" s="8"/>
    </row>
    <row r="25" spans="1:10" ht="15.75" thickBot="1" x14ac:dyDescent="0.3">
      <c r="A25" s="22" t="s">
        <v>25</v>
      </c>
      <c r="B25" s="23"/>
      <c r="C25" s="23"/>
      <c r="D25" s="23"/>
      <c r="E25" s="23"/>
      <c r="F25" s="24"/>
      <c r="G25" s="25">
        <f>G22*0.1</f>
        <v>34500</v>
      </c>
      <c r="H25" s="26"/>
      <c r="I25" s="27"/>
      <c r="J25" s="8"/>
    </row>
    <row r="26" spans="1:10" ht="15.75" thickBot="1" x14ac:dyDescent="0.3">
      <c r="A26" s="29" t="s">
        <v>18</v>
      </c>
      <c r="B26" s="30"/>
      <c r="C26" s="30"/>
      <c r="D26" s="30"/>
      <c r="E26" s="30"/>
      <c r="F26" s="31"/>
      <c r="G26" s="28">
        <f>G22-(G24+G25)</f>
        <v>224250</v>
      </c>
      <c r="H26" s="26"/>
      <c r="I26" s="27"/>
      <c r="J26" s="8"/>
    </row>
    <row r="27" spans="1:10" ht="15.75" thickBot="1" x14ac:dyDescent="0.3">
      <c r="A27" s="10"/>
      <c r="B27" s="9"/>
      <c r="C27" s="9"/>
      <c r="D27" s="9"/>
      <c r="E27" s="9"/>
      <c r="F27" s="9"/>
      <c r="G27" s="9"/>
      <c r="H27" s="9"/>
      <c r="I27" s="11"/>
      <c r="J27" s="9"/>
    </row>
    <row r="28" spans="1:10" x14ac:dyDescent="0.25">
      <c r="A28" s="32" t="s">
        <v>19</v>
      </c>
      <c r="B28" s="33"/>
      <c r="C28" s="33"/>
      <c r="D28" s="33"/>
      <c r="E28" s="33"/>
      <c r="F28" s="33"/>
      <c r="G28" s="33"/>
      <c r="H28" s="33"/>
      <c r="I28" s="34"/>
      <c r="J28" s="2"/>
    </row>
    <row r="29" spans="1:10" ht="15.75" thickBot="1" x14ac:dyDescent="0.3">
      <c r="A29" s="35"/>
      <c r="B29" s="36"/>
      <c r="C29" s="36"/>
      <c r="D29" s="36"/>
      <c r="E29" s="36"/>
      <c r="F29" s="36"/>
      <c r="G29" s="36"/>
      <c r="H29" s="36"/>
      <c r="I29" s="37"/>
      <c r="J29" s="2"/>
    </row>
  </sheetData>
  <mergeCells count="45">
    <mergeCell ref="A1:I2"/>
    <mergeCell ref="A3:B3"/>
    <mergeCell ref="C3:E3"/>
    <mergeCell ref="G3:I3"/>
    <mergeCell ref="A4:B4"/>
    <mergeCell ref="C4:E4"/>
    <mergeCell ref="G4:I4"/>
    <mergeCell ref="A5:B5"/>
    <mergeCell ref="C5:E5"/>
    <mergeCell ref="G5:I5"/>
    <mergeCell ref="A6:B6"/>
    <mergeCell ref="C6:E6"/>
    <mergeCell ref="G6:I6"/>
    <mergeCell ref="A7:B7"/>
    <mergeCell ref="C7:I7"/>
    <mergeCell ref="A8:B8"/>
    <mergeCell ref="C8:F8"/>
    <mergeCell ref="G8:I8"/>
    <mergeCell ref="A9:B9"/>
    <mergeCell ref="C9:E9"/>
    <mergeCell ref="G9:I9"/>
    <mergeCell ref="B11:F11"/>
    <mergeCell ref="A10:B10"/>
    <mergeCell ref="C10:E10"/>
    <mergeCell ref="G10:I10"/>
    <mergeCell ref="A20:F20"/>
    <mergeCell ref="G20:I20"/>
    <mergeCell ref="B12:F19"/>
    <mergeCell ref="A12:A19"/>
    <mergeCell ref="G12:G19"/>
    <mergeCell ref="H12:H19"/>
    <mergeCell ref="I12:I19"/>
    <mergeCell ref="A25:F25"/>
    <mergeCell ref="G25:I25"/>
    <mergeCell ref="A26:F26"/>
    <mergeCell ref="G26:I26"/>
    <mergeCell ref="A28:I29"/>
    <mergeCell ref="A24:F24"/>
    <mergeCell ref="G24:I24"/>
    <mergeCell ref="A21:F21"/>
    <mergeCell ref="G21:I21"/>
    <mergeCell ref="A22:F22"/>
    <mergeCell ref="G22:I22"/>
    <mergeCell ref="G23:I23"/>
    <mergeCell ref="A23:F23"/>
  </mergeCells>
  <phoneticPr fontId="4" type="noConversion"/>
  <printOptions horizontalCentered="1" verticalCentered="1"/>
  <pageMargins left="0.7" right="0.45" top="0.3" bottom="0.55000000000000004" header="0.28999999999999998"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view="pageBreakPreview" zoomScale="85" zoomScaleNormal="100" zoomScaleSheetLayoutView="85" workbookViewId="0">
      <selection activeCell="G7" sqref="G7:H7"/>
    </sheetView>
  </sheetViews>
  <sheetFormatPr defaultRowHeight="15" x14ac:dyDescent="0.25"/>
  <cols>
    <col min="1" max="1" width="8.5703125" customWidth="1"/>
    <col min="2" max="2" width="16.28515625" customWidth="1"/>
    <col min="3" max="3" width="12.140625" customWidth="1"/>
    <col min="4" max="4" width="12.28515625" customWidth="1"/>
    <col min="5" max="5" width="7" customWidth="1"/>
    <col min="6" max="6" width="18" customWidth="1"/>
    <col min="7" max="7" width="11" customWidth="1"/>
    <col min="8" max="8" width="11.5703125" customWidth="1"/>
    <col min="9" max="9" width="23.5703125" customWidth="1"/>
  </cols>
  <sheetData>
    <row r="1" spans="1:9" x14ac:dyDescent="0.25">
      <c r="A1" s="50" t="s">
        <v>48</v>
      </c>
      <c r="B1" s="51"/>
      <c r="C1" s="51"/>
      <c r="D1" s="51"/>
      <c r="E1" s="51"/>
      <c r="F1" s="51"/>
      <c r="G1" s="51"/>
      <c r="H1" s="51"/>
      <c r="I1" s="52"/>
    </row>
    <row r="2" spans="1:9" ht="33" customHeight="1" thickBot="1" x14ac:dyDescent="0.3">
      <c r="A2" s="53"/>
      <c r="B2" s="54"/>
      <c r="C2" s="54"/>
      <c r="D2" s="54"/>
      <c r="E2" s="54"/>
      <c r="F2" s="54"/>
      <c r="G2" s="54"/>
      <c r="H2" s="54"/>
      <c r="I2" s="55"/>
    </row>
    <row r="3" spans="1:9" ht="15.75" thickBot="1" x14ac:dyDescent="0.3">
      <c r="A3" s="44" t="s">
        <v>29</v>
      </c>
      <c r="B3" s="45"/>
      <c r="C3" s="44"/>
      <c r="D3" s="46"/>
      <c r="E3" s="45"/>
      <c r="F3" s="13" t="s">
        <v>28</v>
      </c>
      <c r="G3" s="56"/>
      <c r="H3" s="46"/>
      <c r="I3" s="45"/>
    </row>
    <row r="4" spans="1:9" ht="75.75" customHeight="1" thickBot="1" x14ac:dyDescent="0.3">
      <c r="A4" s="44" t="s">
        <v>2</v>
      </c>
      <c r="B4" s="45"/>
      <c r="C4" s="44" t="s">
        <v>3</v>
      </c>
      <c r="D4" s="46"/>
      <c r="E4" s="45"/>
      <c r="F4" s="13" t="s">
        <v>4</v>
      </c>
      <c r="G4" s="44" t="s">
        <v>47</v>
      </c>
      <c r="H4" s="46"/>
      <c r="I4" s="45"/>
    </row>
    <row r="5" spans="1:9" ht="15.75" thickBot="1" x14ac:dyDescent="0.3">
      <c r="A5" s="44" t="s">
        <v>5</v>
      </c>
      <c r="B5" s="45"/>
      <c r="C5" s="44" t="str">
        <f>'Commercial Invoice '!C5:E5</f>
        <v>ADISH-006 dated 2018-03-04</v>
      </c>
      <c r="D5" s="46"/>
      <c r="E5" s="45"/>
      <c r="F5" s="13" t="s">
        <v>7</v>
      </c>
      <c r="G5" s="44" t="str">
        <f>'Commercial Invoice '!G5:I5</f>
        <v>TMB/96109363</v>
      </c>
      <c r="H5" s="46"/>
      <c r="I5" s="45"/>
    </row>
    <row r="6" spans="1:9" ht="18" customHeight="1" thickBot="1" x14ac:dyDescent="0.3">
      <c r="A6" s="44" t="s">
        <v>9</v>
      </c>
      <c r="B6" s="45"/>
      <c r="C6" s="44">
        <v>44142357</v>
      </c>
      <c r="D6" s="46"/>
      <c r="E6" s="45"/>
      <c r="F6" s="13" t="s">
        <v>26</v>
      </c>
      <c r="G6" s="44">
        <v>84196000</v>
      </c>
      <c r="H6" s="46"/>
      <c r="I6" s="45"/>
    </row>
    <row r="7" spans="1:9" ht="45" customHeight="1" thickBot="1" x14ac:dyDescent="0.3">
      <c r="A7" s="44" t="s">
        <v>10</v>
      </c>
      <c r="B7" s="45"/>
      <c r="C7" s="63" t="s">
        <v>45</v>
      </c>
      <c r="D7" s="64"/>
      <c r="E7" s="64"/>
      <c r="F7" s="64"/>
      <c r="G7" s="63" t="s">
        <v>38</v>
      </c>
      <c r="H7" s="65"/>
      <c r="I7" s="20"/>
    </row>
    <row r="8" spans="1:9" ht="36.75" customHeight="1" thickBot="1" x14ac:dyDescent="0.3">
      <c r="A8" s="44" t="s">
        <v>11</v>
      </c>
      <c r="B8" s="45"/>
      <c r="C8" s="63"/>
      <c r="D8" s="64"/>
      <c r="E8" s="63" t="s">
        <v>44</v>
      </c>
      <c r="F8" s="65"/>
      <c r="G8" s="63" t="s">
        <v>37</v>
      </c>
      <c r="H8" s="64"/>
      <c r="I8" s="65"/>
    </row>
    <row r="9" spans="1:9" ht="24.75" customHeight="1" thickBot="1" x14ac:dyDescent="0.3">
      <c r="A9" s="44" t="s">
        <v>20</v>
      </c>
      <c r="B9" s="45"/>
      <c r="C9" s="44"/>
      <c r="D9" s="46"/>
      <c r="E9" s="63" t="s">
        <v>46</v>
      </c>
      <c r="F9" s="65"/>
      <c r="G9" s="60"/>
      <c r="H9" s="61"/>
      <c r="I9" s="62"/>
    </row>
    <row r="10" spans="1:9" ht="15.75" thickBot="1" x14ac:dyDescent="0.3">
      <c r="A10" s="49" t="s">
        <v>12</v>
      </c>
      <c r="B10" s="48"/>
      <c r="C10" s="44" t="s">
        <v>33</v>
      </c>
      <c r="D10" s="46"/>
      <c r="E10" s="44" t="s">
        <v>13</v>
      </c>
      <c r="F10" s="45"/>
      <c r="G10" s="49"/>
      <c r="H10" s="47"/>
      <c r="I10" s="48"/>
    </row>
    <row r="11" spans="1:9" ht="5.25" customHeight="1" thickBot="1" x14ac:dyDescent="0.3">
      <c r="A11" s="49"/>
      <c r="B11" s="47"/>
      <c r="C11" s="47"/>
      <c r="D11" s="47"/>
      <c r="E11" s="47"/>
      <c r="F11" s="47"/>
      <c r="G11" s="47"/>
      <c r="H11" s="47"/>
      <c r="I11" s="48"/>
    </row>
    <row r="12" spans="1:9" ht="30.75" thickBot="1" x14ac:dyDescent="0.3">
      <c r="A12" s="5" t="s">
        <v>40</v>
      </c>
      <c r="B12" s="44" t="s">
        <v>41</v>
      </c>
      <c r="C12" s="46"/>
      <c r="D12" s="46"/>
      <c r="E12" s="46"/>
      <c r="F12" s="45"/>
      <c r="G12" s="12" t="s">
        <v>17</v>
      </c>
      <c r="H12" s="13" t="s">
        <v>42</v>
      </c>
      <c r="I12" s="13" t="s">
        <v>43</v>
      </c>
    </row>
    <row r="13" spans="1:9" ht="18" customHeight="1" thickBot="1" x14ac:dyDescent="0.3">
      <c r="A13" s="13"/>
      <c r="B13" s="57"/>
      <c r="C13" s="58"/>
      <c r="D13" s="58"/>
      <c r="E13" s="58"/>
      <c r="F13" s="59"/>
      <c r="G13" s="12"/>
      <c r="H13" s="16"/>
      <c r="I13" s="16"/>
    </row>
    <row r="14" spans="1:9" ht="17.25" customHeight="1" thickBot="1" x14ac:dyDescent="0.3">
      <c r="A14" s="13"/>
      <c r="B14" s="57"/>
      <c r="C14" s="58"/>
      <c r="D14" s="58"/>
      <c r="E14" s="58"/>
      <c r="F14" s="59"/>
      <c r="G14" s="12"/>
      <c r="H14" s="16"/>
      <c r="I14" s="16"/>
    </row>
    <row r="15" spans="1:9" ht="20.25" customHeight="1" thickBot="1" x14ac:dyDescent="0.3">
      <c r="A15" s="13"/>
      <c r="B15" s="57"/>
      <c r="C15" s="58"/>
      <c r="D15" s="58"/>
      <c r="E15" s="58"/>
      <c r="F15" s="59"/>
      <c r="G15" s="12"/>
      <c r="H15" s="16"/>
      <c r="I15" s="16"/>
    </row>
    <row r="16" spans="1:9" ht="18.75" customHeight="1" thickBot="1" x14ac:dyDescent="0.3">
      <c r="A16" s="13"/>
      <c r="B16" s="57"/>
      <c r="C16" s="58"/>
      <c r="D16" s="58"/>
      <c r="E16" s="58"/>
      <c r="F16" s="59"/>
      <c r="G16" s="12"/>
      <c r="H16" s="16"/>
      <c r="I16" s="16"/>
    </row>
    <row r="17" spans="1:9" ht="18.75" customHeight="1" thickBot="1" x14ac:dyDescent="0.3">
      <c r="A17" s="13"/>
      <c r="B17" s="57"/>
      <c r="C17" s="58"/>
      <c r="D17" s="58"/>
      <c r="E17" s="58"/>
      <c r="F17" s="59"/>
      <c r="G17" s="12"/>
      <c r="H17" s="16"/>
      <c r="I17" s="16"/>
    </row>
    <row r="18" spans="1:9" ht="18" customHeight="1" thickBot="1" x14ac:dyDescent="0.3">
      <c r="A18" s="13"/>
      <c r="B18" s="57"/>
      <c r="C18" s="58"/>
      <c r="D18" s="58"/>
      <c r="E18" s="58"/>
      <c r="F18" s="59"/>
      <c r="G18" s="12"/>
      <c r="H18" s="16"/>
      <c r="I18" s="16"/>
    </row>
    <row r="19" spans="1:9" ht="20.25" customHeight="1" thickBot="1" x14ac:dyDescent="0.3">
      <c r="A19" s="13"/>
      <c r="B19" s="57"/>
      <c r="C19" s="58"/>
      <c r="D19" s="58"/>
      <c r="E19" s="58"/>
      <c r="F19" s="59"/>
      <c r="G19" s="12"/>
      <c r="H19" s="16"/>
      <c r="I19" s="16"/>
    </row>
    <row r="20" spans="1:9" ht="57" customHeight="1" thickBot="1" x14ac:dyDescent="0.3">
      <c r="A20" s="63" t="s">
        <v>36</v>
      </c>
      <c r="B20" s="64"/>
      <c r="C20" s="64"/>
      <c r="D20" s="64"/>
      <c r="E20" s="64"/>
      <c r="F20" s="64"/>
      <c r="G20" s="64"/>
      <c r="H20" s="64"/>
      <c r="I20" s="65"/>
    </row>
    <row r="21" spans="1:9" x14ac:dyDescent="0.25">
      <c r="A21" s="9"/>
      <c r="B21" s="9"/>
      <c r="C21" s="9"/>
      <c r="D21" s="9"/>
      <c r="E21" s="9"/>
      <c r="F21" s="9"/>
      <c r="G21" s="9"/>
      <c r="H21" s="9"/>
      <c r="I21" s="9"/>
    </row>
    <row r="22" spans="1:9" x14ac:dyDescent="0.25">
      <c r="H22" s="18"/>
      <c r="I22" s="18"/>
    </row>
  </sheetData>
  <mergeCells count="38">
    <mergeCell ref="A11:I11"/>
    <mergeCell ref="A20:I20"/>
    <mergeCell ref="C8:D8"/>
    <mergeCell ref="E8:F8"/>
    <mergeCell ref="G8:I8"/>
    <mergeCell ref="C9:D9"/>
    <mergeCell ref="E9:F9"/>
    <mergeCell ref="C10:D10"/>
    <mergeCell ref="E10:F10"/>
    <mergeCell ref="B12:F12"/>
    <mergeCell ref="B17:F17"/>
    <mergeCell ref="B14:F14"/>
    <mergeCell ref="B15:F15"/>
    <mergeCell ref="B16:F16"/>
    <mergeCell ref="B13:F13"/>
    <mergeCell ref="A8:B8"/>
    <mergeCell ref="G10:I10"/>
    <mergeCell ref="A9:B9"/>
    <mergeCell ref="G9:I9"/>
    <mergeCell ref="A10:B10"/>
    <mergeCell ref="C7:F7"/>
    <mergeCell ref="G7:H7"/>
    <mergeCell ref="B18:F18"/>
    <mergeCell ref="B19:F19"/>
    <mergeCell ref="G4:I4"/>
    <mergeCell ref="A1:I2"/>
    <mergeCell ref="A3:B3"/>
    <mergeCell ref="C3:E3"/>
    <mergeCell ref="G3:I3"/>
    <mergeCell ref="A4:B4"/>
    <mergeCell ref="C4:E4"/>
    <mergeCell ref="A5:B5"/>
    <mergeCell ref="C5:E5"/>
    <mergeCell ref="G5:I5"/>
    <mergeCell ref="A6:B6"/>
    <mergeCell ref="C6:E6"/>
    <mergeCell ref="G6:I6"/>
    <mergeCell ref="A7:B7"/>
  </mergeCells>
  <printOptions horizontalCentered="1"/>
  <pageMargins left="0.36" right="0.45" top="0.75" bottom="0.75" header="0.3" footer="0.3"/>
  <pageSetup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view="pageBreakPreview" zoomScaleNormal="100" zoomScaleSheetLayoutView="100" workbookViewId="0">
      <selection activeCell="G9" sqref="G9:I9"/>
    </sheetView>
  </sheetViews>
  <sheetFormatPr defaultRowHeight="15" x14ac:dyDescent="0.25"/>
  <cols>
    <col min="1" max="1" width="9.140625" style="9"/>
    <col min="2" max="2" width="14.7109375" style="9" customWidth="1"/>
    <col min="3" max="4" width="9.140625" style="9"/>
    <col min="5" max="5" width="7.5703125" style="9" customWidth="1"/>
    <col min="6" max="6" width="19.140625" style="9" customWidth="1"/>
    <col min="7" max="7" width="9.140625" style="9"/>
    <col min="8" max="8" width="13.42578125" style="9" customWidth="1"/>
    <col min="9" max="9" width="18.140625" style="9" customWidth="1"/>
  </cols>
  <sheetData>
    <row r="1" spans="1:9" ht="15" customHeight="1" x14ac:dyDescent="0.25">
      <c r="A1" s="50" t="s">
        <v>51</v>
      </c>
      <c r="B1" s="51"/>
      <c r="C1" s="51"/>
      <c r="D1" s="51"/>
      <c r="E1" s="51"/>
      <c r="F1" s="51"/>
      <c r="G1" s="51"/>
      <c r="H1" s="51"/>
      <c r="I1" s="52"/>
    </row>
    <row r="2" spans="1:9" ht="24" customHeight="1" thickBot="1" x14ac:dyDescent="0.3">
      <c r="A2" s="53"/>
      <c r="B2" s="54"/>
      <c r="C2" s="54"/>
      <c r="D2" s="54"/>
      <c r="E2" s="54"/>
      <c r="F2" s="54"/>
      <c r="G2" s="54"/>
      <c r="H2" s="54"/>
      <c r="I2" s="55"/>
    </row>
    <row r="3" spans="1:9" ht="15.75" thickBot="1" x14ac:dyDescent="0.3">
      <c r="A3" s="44" t="s">
        <v>30</v>
      </c>
      <c r="B3" s="45"/>
      <c r="C3" s="44"/>
      <c r="D3" s="46"/>
      <c r="E3" s="45"/>
      <c r="F3" s="19" t="s">
        <v>49</v>
      </c>
      <c r="G3" s="56"/>
      <c r="H3" s="46"/>
      <c r="I3" s="45"/>
    </row>
    <row r="4" spans="1:9" ht="87.75" customHeight="1" thickBot="1" x14ac:dyDescent="0.3">
      <c r="A4" s="44" t="s">
        <v>2</v>
      </c>
      <c r="B4" s="45"/>
      <c r="C4" s="44" t="s">
        <v>3</v>
      </c>
      <c r="D4" s="46"/>
      <c r="E4" s="45"/>
      <c r="F4" s="13" t="s">
        <v>4</v>
      </c>
      <c r="G4" s="44" t="s">
        <v>50</v>
      </c>
      <c r="H4" s="46"/>
      <c r="I4" s="45"/>
    </row>
    <row r="5" spans="1:9" ht="15.75" thickBot="1" x14ac:dyDescent="0.3">
      <c r="A5" s="44" t="s">
        <v>5</v>
      </c>
      <c r="B5" s="45"/>
      <c r="C5" s="44" t="s">
        <v>6</v>
      </c>
      <c r="D5" s="46"/>
      <c r="E5" s="45"/>
      <c r="F5" s="13" t="s">
        <v>7</v>
      </c>
      <c r="G5" s="44" t="s">
        <v>8</v>
      </c>
      <c r="H5" s="46"/>
      <c r="I5" s="45"/>
    </row>
    <row r="6" spans="1:9" ht="15.75" thickBot="1" x14ac:dyDescent="0.3">
      <c r="A6" s="44" t="s">
        <v>9</v>
      </c>
      <c r="B6" s="45"/>
      <c r="C6" s="44">
        <v>44142357</v>
      </c>
      <c r="D6" s="46"/>
      <c r="E6" s="45"/>
      <c r="F6" s="13" t="s">
        <v>26</v>
      </c>
      <c r="G6" s="44">
        <v>84196000</v>
      </c>
      <c r="H6" s="46"/>
      <c r="I6" s="45"/>
    </row>
    <row r="7" spans="1:9" ht="48" customHeight="1" thickBot="1" x14ac:dyDescent="0.3">
      <c r="A7" s="44" t="s">
        <v>10</v>
      </c>
      <c r="B7" s="45"/>
      <c r="C7" s="63" t="s">
        <v>45</v>
      </c>
      <c r="D7" s="64"/>
      <c r="E7" s="64"/>
      <c r="F7" s="64"/>
      <c r="G7" s="63" t="s">
        <v>38</v>
      </c>
      <c r="H7" s="65"/>
      <c r="I7" s="20"/>
    </row>
    <row r="8" spans="1:9" ht="33" customHeight="1" thickBot="1" x14ac:dyDescent="0.3">
      <c r="A8" s="44" t="s">
        <v>11</v>
      </c>
      <c r="B8" s="45"/>
      <c r="C8" s="63"/>
      <c r="D8" s="64"/>
      <c r="E8" s="64"/>
      <c r="F8" s="19" t="s">
        <v>44</v>
      </c>
      <c r="G8" s="63" t="s">
        <v>37</v>
      </c>
      <c r="H8" s="64"/>
      <c r="I8" s="65"/>
    </row>
    <row r="9" spans="1:9" ht="37.5" customHeight="1" thickBot="1" x14ac:dyDescent="0.3">
      <c r="A9" s="44" t="s">
        <v>20</v>
      </c>
      <c r="B9" s="45"/>
      <c r="C9" s="63" t="s">
        <v>53</v>
      </c>
      <c r="D9" s="64"/>
      <c r="E9" s="65"/>
      <c r="F9" s="21" t="s">
        <v>39</v>
      </c>
      <c r="G9" s="63"/>
      <c r="H9" s="64"/>
      <c r="I9" s="65"/>
    </row>
    <row r="10" spans="1:9" ht="15.75" thickBot="1" x14ac:dyDescent="0.3">
      <c r="A10" s="49" t="s">
        <v>12</v>
      </c>
      <c r="B10" s="48"/>
      <c r="C10" s="49" t="s">
        <v>33</v>
      </c>
      <c r="D10" s="47"/>
      <c r="E10" s="48"/>
      <c r="F10" s="13" t="s">
        <v>13</v>
      </c>
      <c r="G10" s="49"/>
      <c r="H10" s="47"/>
      <c r="I10" s="48"/>
    </row>
    <row r="11" spans="1:9" ht="3.75" customHeight="1" thickBot="1" x14ac:dyDescent="0.3">
      <c r="A11" s="49"/>
      <c r="B11" s="47"/>
      <c r="C11" s="47"/>
      <c r="D11" s="47"/>
      <c r="E11" s="47"/>
      <c r="F11" s="47"/>
      <c r="G11" s="47"/>
      <c r="H11" s="47"/>
      <c r="I11" s="48"/>
    </row>
    <row r="12" spans="1:9" ht="15.75" customHeight="1" thickBot="1" x14ac:dyDescent="0.3">
      <c r="A12" s="5" t="s">
        <v>40</v>
      </c>
      <c r="B12" s="44" t="s">
        <v>41</v>
      </c>
      <c r="C12" s="46"/>
      <c r="D12" s="46"/>
      <c r="E12" s="46"/>
      <c r="F12" s="45"/>
      <c r="G12" s="49" t="s">
        <v>31</v>
      </c>
      <c r="H12" s="47"/>
      <c r="I12" s="48"/>
    </row>
    <row r="13" spans="1:9" ht="15.75" thickBot="1" x14ac:dyDescent="0.3">
      <c r="A13" s="12"/>
      <c r="B13" s="57"/>
      <c r="C13" s="58"/>
      <c r="D13" s="58"/>
      <c r="E13" s="58"/>
      <c r="F13" s="59"/>
      <c r="G13" s="66"/>
      <c r="H13" s="67"/>
      <c r="I13" s="68"/>
    </row>
    <row r="14" spans="1:9" ht="15.75" thickBot="1" x14ac:dyDescent="0.3">
      <c r="A14" s="12"/>
      <c r="B14" s="57"/>
      <c r="C14" s="58"/>
      <c r="D14" s="58"/>
      <c r="E14" s="58"/>
      <c r="F14" s="59"/>
      <c r="G14" s="66"/>
      <c r="H14" s="67"/>
      <c r="I14" s="68"/>
    </row>
    <row r="15" spans="1:9" ht="15.75" thickBot="1" x14ac:dyDescent="0.3">
      <c r="A15" s="12"/>
      <c r="B15" s="57"/>
      <c r="C15" s="58"/>
      <c r="D15" s="58"/>
      <c r="E15" s="58"/>
      <c r="F15" s="59"/>
      <c r="G15" s="66"/>
      <c r="H15" s="67"/>
      <c r="I15" s="68"/>
    </row>
    <row r="16" spans="1:9" ht="15.75" thickBot="1" x14ac:dyDescent="0.3">
      <c r="A16" s="12"/>
      <c r="B16" s="57"/>
      <c r="C16" s="58"/>
      <c r="D16" s="58"/>
      <c r="E16" s="58"/>
      <c r="F16" s="59"/>
      <c r="G16" s="66"/>
      <c r="H16" s="67"/>
      <c r="I16" s="68"/>
    </row>
    <row r="17" spans="1:9" ht="15.75" thickBot="1" x14ac:dyDescent="0.3">
      <c r="A17" s="17"/>
      <c r="B17" s="57"/>
      <c r="C17" s="58"/>
      <c r="D17" s="58"/>
      <c r="E17" s="58"/>
      <c r="F17" s="59"/>
      <c r="G17" s="66"/>
      <c r="H17" s="67"/>
      <c r="I17" s="68"/>
    </row>
    <row r="18" spans="1:9" ht="15.75" thickBot="1" x14ac:dyDescent="0.3">
      <c r="A18" s="17"/>
      <c r="B18" s="57"/>
      <c r="C18" s="58"/>
      <c r="D18" s="58"/>
      <c r="E18" s="58"/>
      <c r="F18" s="59"/>
      <c r="G18" s="66"/>
      <c r="H18" s="67"/>
      <c r="I18" s="68"/>
    </row>
    <row r="19" spans="1:9" ht="15.75" thickBot="1" x14ac:dyDescent="0.3">
      <c r="A19" s="17"/>
      <c r="B19" s="57"/>
      <c r="C19" s="58"/>
      <c r="D19" s="58"/>
      <c r="E19" s="58"/>
      <c r="F19" s="59"/>
      <c r="G19" s="66"/>
      <c r="H19" s="67"/>
      <c r="I19" s="68"/>
    </row>
    <row r="20" spans="1:9" ht="15" customHeight="1" x14ac:dyDescent="0.25">
      <c r="A20" s="69" t="s">
        <v>36</v>
      </c>
      <c r="B20" s="70"/>
      <c r="C20" s="70"/>
      <c r="D20" s="70"/>
      <c r="E20" s="70"/>
      <c r="F20" s="70"/>
      <c r="G20" s="70"/>
      <c r="H20" s="70"/>
      <c r="I20" s="71"/>
    </row>
    <row r="21" spans="1:9" x14ac:dyDescent="0.25">
      <c r="A21" s="72"/>
      <c r="B21" s="73"/>
      <c r="C21" s="73"/>
      <c r="D21" s="73"/>
      <c r="E21" s="73"/>
      <c r="F21" s="73"/>
      <c r="G21" s="73"/>
      <c r="H21" s="73"/>
      <c r="I21" s="74"/>
    </row>
    <row r="22" spans="1:9" ht="24" customHeight="1" thickBot="1" x14ac:dyDescent="0.3">
      <c r="A22" s="75"/>
      <c r="B22" s="76"/>
      <c r="C22" s="76"/>
      <c r="D22" s="76"/>
      <c r="E22" s="76"/>
      <c r="F22" s="76"/>
      <c r="G22" s="76"/>
      <c r="H22" s="76"/>
      <c r="I22" s="77"/>
    </row>
    <row r="24" spans="1:9" ht="15.75" thickBot="1" x14ac:dyDescent="0.3"/>
    <row r="25" spans="1:9" ht="15.75" thickBot="1" x14ac:dyDescent="0.3">
      <c r="A25" s="44" t="s">
        <v>34</v>
      </c>
      <c r="B25" s="46"/>
      <c r="C25" s="45"/>
      <c r="D25" s="14"/>
      <c r="E25" s="15"/>
      <c r="F25" s="44" t="s">
        <v>32</v>
      </c>
      <c r="G25" s="46"/>
      <c r="H25" s="45"/>
    </row>
  </sheetData>
  <mergeCells count="45">
    <mergeCell ref="A20:I22"/>
    <mergeCell ref="B12:F12"/>
    <mergeCell ref="A11:I11"/>
    <mergeCell ref="A1:I2"/>
    <mergeCell ref="G10:I10"/>
    <mergeCell ref="G12:I12"/>
    <mergeCell ref="A7:B7"/>
    <mergeCell ref="A8:B8"/>
    <mergeCell ref="A9:B9"/>
    <mergeCell ref="C9:E9"/>
    <mergeCell ref="G9:I9"/>
    <mergeCell ref="C7:F7"/>
    <mergeCell ref="G7:H7"/>
    <mergeCell ref="C8:E8"/>
    <mergeCell ref="A3:B3"/>
    <mergeCell ref="C3:E3"/>
    <mergeCell ref="A25:C25"/>
    <mergeCell ref="F25:H25"/>
    <mergeCell ref="B13:F13"/>
    <mergeCell ref="G13:I13"/>
    <mergeCell ref="B14:F14"/>
    <mergeCell ref="B15:F15"/>
    <mergeCell ref="B16:F16"/>
    <mergeCell ref="G14:I14"/>
    <mergeCell ref="G15:I15"/>
    <mergeCell ref="G16:I16"/>
    <mergeCell ref="B17:F17"/>
    <mergeCell ref="G17:I17"/>
    <mergeCell ref="B18:F18"/>
    <mergeCell ref="G18:I18"/>
    <mergeCell ref="B19:F19"/>
    <mergeCell ref="G19:I19"/>
    <mergeCell ref="G3:I3"/>
    <mergeCell ref="A4:B4"/>
    <mergeCell ref="C4:E4"/>
    <mergeCell ref="G4:I4"/>
    <mergeCell ref="A10:B10"/>
    <mergeCell ref="C10:E10"/>
    <mergeCell ref="A5:B5"/>
    <mergeCell ref="C5:E5"/>
    <mergeCell ref="G5:I5"/>
    <mergeCell ref="A6:B6"/>
    <mergeCell ref="C6:E6"/>
    <mergeCell ref="G6:I6"/>
    <mergeCell ref="G8:I8"/>
  </mergeCells>
  <phoneticPr fontId="4" type="noConversion"/>
  <printOptions horizontalCentered="1"/>
  <pageMargins left="0.25" right="0.25" top="0.75" bottom="0.75" header="0.3" footer="0.3"/>
  <pageSetup paperSize="9" scale="9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Commercial Invoice </vt:lpstr>
      <vt:lpstr>Packing list</vt:lpstr>
      <vt:lpstr>SDC</vt:lpstr>
      <vt:lpstr>'Packing list'!Print_Area</vt:lpstr>
      <vt:lpstr>SDC!Print_Area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شریعت رضوی</dc:creator>
  <cp:lastModifiedBy>Imaghian AmirAbbas</cp:lastModifiedBy>
  <cp:lastPrinted>2023-09-10T06:39:00Z</cp:lastPrinted>
  <dcterms:created xsi:type="dcterms:W3CDTF">2019-09-25T09:01:39Z</dcterms:created>
  <dcterms:modified xsi:type="dcterms:W3CDTF">2023-09-23T10:18:36Z</dcterms:modified>
</cp:coreProperties>
</file>