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imaghian\Desktop\Retention LC\"/>
    </mc:Choice>
  </mc:AlternateContent>
  <xr:revisionPtr revIDLastSave="0" documentId="8_{563EEB8F-34D5-4086-BE9A-42D342D08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داکثر 10000000 رکورد" sheetId="1" r:id="rId1"/>
  </sheets>
  <calcPr calcId="191029"/>
</workbook>
</file>

<file path=xl/calcChain.xml><?xml version="1.0" encoding="utf-8"?>
<calcChain xmlns="http://schemas.openxmlformats.org/spreadsheetml/2006/main">
  <c r="J40" i="1" l="1"/>
  <c r="J8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51" i="1"/>
  <c r="J52" i="1"/>
  <c r="J53" i="1"/>
  <c r="J58" i="1"/>
  <c r="J59" i="1"/>
  <c r="J60" i="1"/>
  <c r="J61" i="1"/>
  <c r="J64" i="1"/>
  <c r="J65" i="1"/>
  <c r="J66" i="1"/>
  <c r="J69" i="1"/>
  <c r="J70" i="1"/>
  <c r="J77" i="1"/>
  <c r="J78" i="1"/>
  <c r="J79" i="1"/>
  <c r="J80" i="1"/>
  <c r="J81" i="1"/>
  <c r="J82" i="1"/>
  <c r="J3" i="1"/>
  <c r="J2" i="1"/>
  <c r="I41" i="1"/>
  <c r="I42" i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4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3" i="1"/>
  <c r="I2" i="1"/>
</calcChain>
</file>

<file path=xl/sharedStrings.xml><?xml version="1.0" encoding="utf-8"?>
<sst xmlns="http://schemas.openxmlformats.org/spreadsheetml/2006/main" count="418" uniqueCount="102">
  <si>
    <t>شماره ردیف</t>
  </si>
  <si>
    <t>شماره سند</t>
  </si>
  <si>
    <t>شماره عطف</t>
  </si>
  <si>
    <t>شماره فرعی</t>
  </si>
  <si>
    <t>تاریخ</t>
  </si>
  <si>
    <t>شرح</t>
  </si>
  <si>
    <t>بدهکار</t>
  </si>
  <si>
    <t>بستانکار</t>
  </si>
  <si>
    <t>ویژگی مالیاتی</t>
  </si>
  <si>
    <t>شماره پیگیری</t>
  </si>
  <si>
    <t>تاریخ پیگیری</t>
  </si>
  <si>
    <t>عنوان ارز</t>
  </si>
  <si>
    <t>مبلغ ارز</t>
  </si>
  <si>
    <t/>
  </si>
  <si>
    <t>1401/01/01</t>
  </si>
  <si>
    <t>ثبت بابت سند افتتاحیه</t>
  </si>
  <si>
    <t>1401/02/31</t>
  </si>
  <si>
    <t>فرآب اینترنشنال(HAITAN)*-حسن انجام مکسوره طی INV#142-ADISH-TYPE A به ارزش 17.290 یورو فی 261.840 ریال مورخ 1401/02/31سنا</t>
  </si>
  <si>
    <t>فرآب اینترنشنال(KWB)-حسن انجام مکسوره طی(139) INV#144-ADISH-TYPE A به ارزش 32.290/20 یورو فی 261.840 ریال مورخ 1401/02/31سنا</t>
  </si>
  <si>
    <t>فرآب اینترنشنال(HATCO p5)-حسن انجام مکسوره طی (116) INV#116-ADISH-TYPE A به ارزش 21.960 یورو فی 261.840 ریال سنا مورخ 1401/02/31</t>
  </si>
  <si>
    <t>فرآب اینترنشنال(HATCO p6)-حسن انجام مکسوره طی (117) INV#117-ADISH-TYPE A به ارزش 15.600 یورو فی 261.840 ریال سنا مورخ 1401/02/31</t>
  </si>
  <si>
    <t>فرآب اینترنشنال(ROODHART II P1)-حسن انجام مکسوره طی(131) INV#132-ADISH-TYPE A به ارزش 125.026/90یورو فی 263.222 ریال مورخ 1400/12/28 سنا</t>
  </si>
  <si>
    <t>فرآب اینترنشنال(TAHVIH II-INV01)-حسن انجام مکسوره طی(140) INV#139-ADISH-TYPE Bبه ارزش 15.064/83یورو فی 263.222 ریال مورخ 1400/12/28 سنا</t>
  </si>
  <si>
    <t>فرآب اینترنشنال(ROODHART II P2)-حسن انجام مکسوره طی(144) INV#148-ADISH-TYPE A به ارزش 181.039/80 یورو فی 263.222 ریال مورخ 1400/12/28 سنا</t>
  </si>
  <si>
    <t>فرآب اینترنشنال(IMS*)-حسن انجام مکسوره طی(141) INV#152-ADISH-TYPE A به ارزش 35.525 یورو فی 261.840 ریال مورخ 1401/02/31سنا</t>
  </si>
  <si>
    <t>فرآب اینترنشنال(LAZZAK*)-حسن انجام مکسوره طی(137) INV#143-ADISH-TYPE A به ارزش 3.200 یورو فی 261.840 ریال مورخ 1401/02/31سنا</t>
  </si>
  <si>
    <t>1401/04/01</t>
  </si>
  <si>
    <t>فرآب اینترنشنال(GAS ENGINE)*-حسن انجام مکسوره طی INV#140-ADISH-TYPE A به ارزش 326.100 یورو فی 269.274 ریال مورخ 1401/04/01 سنا</t>
  </si>
  <si>
    <t>1401/04/15</t>
  </si>
  <si>
    <t>فرآب اینترنشنال(dillinger*)-حسن انجام مکسوره طی  INV #143-Adish-typeB به مبلغ 5.000 یورو با فی 266.699 ریال مورخه 1401/04/15</t>
  </si>
  <si>
    <t>فرآب اینترنشنال(Tahvie inv2)-حسن انجام مکسوره از خرید 12-package طی inv.#153-adish-typeA (155) به ارزش کل 30.417/09 یورو-نرخ 266.699 نیما مورخ 1401/04/15</t>
  </si>
  <si>
    <t>فرآب اینترنشنال(dillinger*)-حسن انجام مکسوره طی (158) INV #169-Adish-type A به مبلغ 2.381/19 یورو با فی 266.699 ریال مورخه 1401/04/15</t>
  </si>
  <si>
    <t>فرآب اینترنشنال(MEMIT)-حسن انجام مکسوره طی (151) INV #155-Adish-type A به مبلغ 10.987/60 یورو با فی 266.699 ریال مورخه 1401/04/15</t>
  </si>
  <si>
    <t>فرآب اینترنشنال(HUIKE)-حسن انجام مکسوره طی (153) INV #157-Adish-type A به مبلغ 17.034 یورو با فی 266.699 ریال مورخه 1401/04/15</t>
  </si>
  <si>
    <t>فرآب اینترنشنال(PATTERSON)-حسن انجام مکسوره طی (159) INV #171-Adish-type A به مبلغ 216.107/20 یورو با فی 266.699 ریال مورخه 1401/04/15</t>
  </si>
  <si>
    <t>فرآب اینترنشنال(GBA)-پیش پرداخت مکسوره از 20-uttiliry طی inv.#147-adish-typeA (150)  به ارزش کل 74.675/20 یورو-نرخ 266.699 ریال نیما مورخ 1401/04/15</t>
  </si>
  <si>
    <t>فرآب اینترنشنال(ROODHART-P3)-حسن انجام مکسوره از خرید 8-ELEC.INST-TAYE A طی inv.#167-adish-typeA (160) به ارزش کل 82.504 یورو-نرخ 266.699 ریال نیما مورخ 1401/04/15</t>
  </si>
  <si>
    <t>1401/08/03</t>
  </si>
  <si>
    <t>Energy &amp; Water (GBA-RF) -سپرده ح انجام مکسوره از خرید 13-PIPING-TYPE B طی inv.#179-adish-typeB (183)  به ارزش 63.081/78 یورو-نرخ269.830ریال نیما-نیکو9</t>
  </si>
  <si>
    <t>Energy &amp; Water (GBA-RF) -سپرده ح انجام مکسوره از خرید 20-UTILITY-TYPE A طی inv.#186-adish-typeA (184)  به ارزش 3.800 یورو-نرخ269.830ریال نیما-نیکو9</t>
  </si>
  <si>
    <t>Energy &amp; Water (IMS*)-سپرده ح انجام مکسوره از خرید 19-Spare Part طی inv.#173-adish-typeB (163)  به ارزش 20.000 یورو-نرخ269.830ریال نیما-نیکو9</t>
  </si>
  <si>
    <t>Energy &amp; Water (GBA-RF)-سپرده ح انجام مکسوره از خرید 20-UTILITY-TYPE A طی inv.#185-adish-typeB (185)  به ارزش 8.580/49 یورو-نرخ269.830ریال نیما-نیکو9</t>
  </si>
  <si>
    <t>Energy &amp; Water International FZE-(MEMIT-F3-FIX*)-سپرده ح انجام مکسوره از خرید طی (173) INV #176-Adish-typeA به مبلغ 19.822/10 یورو با فی 269،830ریال</t>
  </si>
  <si>
    <t>Energy &amp; Water International FZE-(SATTI*)-سپرده ح انجام خرید طی(165) INV #163-Adish-typeA به ارزش 4.427/60 یورو فی 269.830 ریال سنا</t>
  </si>
  <si>
    <t>Energy &amp; Water International FZE-(HUIKE-P2*)-سپرده ح انجام مکسوره از خرید طی (162) INV #158-Adish-typeA *به مبلغ 10.006/20 یورو با فی 269،830ریال</t>
  </si>
  <si>
    <t>Energy &amp; Water International FZE-(SEA*-PIPE &amp; FITTING)-سپرده ح انجام مکسوره از خرید طی (170) INV #184-Adish-typeA  به مبلغ 77.882/41 یورو فی 269.830 ریال سنا</t>
  </si>
  <si>
    <t>Energy &amp; Water International FZE-(DSA*-PIPE)-سپرده ح انجام مکسوره از خرید طی (180) INV #192-Adish-typeA  به مبلغ 2.000/41 یورو فی 269.830 ریال سنا</t>
  </si>
  <si>
    <t>Energy &amp; Water International FZE-(Memit-P2*)-سپرده ح انجام مکسوره از خرید طی (172) INV #183-Adish-typeA به مبلغ 3.470/20 یورو با فی 269،830ریال</t>
  </si>
  <si>
    <t>1401/08/14</t>
  </si>
  <si>
    <t>Energy &amp; Water (GBA-RF)-سپرده ح انجام مکسوره از خرید 20-UTILITY-TYPE A طی inv.#203-adish-typeB (191)  به ارزش 6.848/40یورو-نرخ271.110 ریال نیما-نیکو10</t>
  </si>
  <si>
    <t>Energy &amp; Water (Lesser)-حسن انجام مکسوره طی (187) inv#138-adish-typeA به ارزش 24.552/20 یورو-نرخ 271.110 ریال نیما-نیکو10</t>
  </si>
  <si>
    <t>1401/12/03</t>
  </si>
  <si>
    <t>فرآب اینترنشنال(GBA)-حسن انجام مکسوره طی (198) inv.#205-adish-typeA به ارزش 26.828/12 یورو-نرخ 303.742 ریال نیما-نیکو11</t>
  </si>
  <si>
    <t>فرآب اینترنشنال(Ring Field)-حسن انجام مکسوره طی (204) inv.#207-adish-typeA به ارزش 31.050/40 یورو-نرخ 303.742 ریال نیما-نیکو11</t>
  </si>
  <si>
    <t>فرآب اینترنشنال(KTI 1)-حسن انجام مکسوره طی (205) inv.#208-adish-typeB به ارزش 148.448/25 یورو-نرخ 303.742 ریال نیما-نیکو11</t>
  </si>
  <si>
    <t>فرآب اینترنشنال(Saman)-حسن انجام مکسوره طی (208) inv.#209-adish-typeB به ارزش 57.559/98 یورو-نرخ 303.742 ریال نیما-نیکو11</t>
  </si>
  <si>
    <t>فرآب اینترنشنال(LAZZAK*)-آزاد سازی حسن انجام مکسوره طی(137) INV#143-ADISH-TYPE A به ارزش 3.200 یورو</t>
  </si>
  <si>
    <t>فرآب اینترنشنال(dillinger*)-آزاد سازی حسن انجام مکسوره طی (158) INV #169-Adish-type A به مبلغ 2.381/19 یورو</t>
  </si>
  <si>
    <t>فرآب اینترنشنال(MEMIT)-آژاد سازی حسن انجام مکسوره طی (151) INV #155-Adish-type A به مبلغ 10.987/60 یورو</t>
  </si>
  <si>
    <t>Energy &amp; Water (GBA-RF) -آزاد سازی ح انجام مکسوره از خرید 13-PIPING-TYPE B طی inv.#179-adish-typeB (183)  به ارزش 63.081/78 یورو</t>
  </si>
  <si>
    <t>Energy &amp; Water International FZE-(MEMIT-F3-FIX*)-آزاد سازی ح انجام مکسوره از خرید طی (173) INV #176-Adish-typeA به مبلغ 19.822/10 یورو</t>
  </si>
  <si>
    <t>Energy &amp; Water International FZE-(SEA*-PIPE &amp; FITTING)-آزاد سازی ح انجام مکسوره از خرید طی (170) INV #184-Adish-typeA  به مبلغ 77.882/41 یورو</t>
  </si>
  <si>
    <t>Energy &amp; Water International FZE-(DSA*-PIPE)-آژاد سازی ح انجام مکسوره از خرید طی (180) INV #192-Adish-typeA  به مبلغ 2.000/41 یورو</t>
  </si>
  <si>
    <t>Energy &amp; Water International FZE-(Memit-P2*)-آزاد سازی ح انجام مکسوره از خرید طی (172) INV #183-Adish-typeA به مبلغ 3.470/20 یورو</t>
  </si>
  <si>
    <t>آزاد سازی ح انجام مکسوره اینویس 1 فرآب 17.184/10 یورو</t>
  </si>
  <si>
    <t>آزادسازی ح انجام مکسوره اینویس 2 فرآب 9.468/70 یورو</t>
  </si>
  <si>
    <t>آزادسازی ح انجام مکسوره اینویس 4 فرآب 39.715/18 یورو</t>
  </si>
  <si>
    <t>آزادسازی ح انجام مکسوره اینویس 7 فرآب 47.555/29 یورو</t>
  </si>
  <si>
    <t>آزاد سازی ح انجام مکسوره اینویس 8 فرآب 49.803/60 یورو</t>
  </si>
  <si>
    <t>آزاد سازی ح انجام مکسوره اینویس 14 فرآب  143.391/84 یورو-بخش 1 2.159/34 یورو و بخش 2 128.482/50 یورو</t>
  </si>
  <si>
    <t>آزاد سازی حسن انجام مکسوره معادل194.469/19یورو خرید استیل استراکچر از فرآب طی inv.#015-adish-typeB</t>
  </si>
  <si>
    <t>فراب اینترنشنال-آزاد سازی حسن انجام مکسوره معادل 4.921/37 یورو خریدپارت1 استیل استراکچر از فرآب طی inv.#018-adish-typeB</t>
  </si>
  <si>
    <t>فراب اینترنشنال-آزاد سازی حسن انجام مکسوره معادل 181.338/25یورو خرید پارت2 استیل استراکچر از فرآب طی inv.#018-adish-typeB</t>
  </si>
  <si>
    <t>فراب اینترنشنال-آزاد سازی حسن انجام مکسوره معادل 87.653/77 یورو خرید استیل استراکچر طی inv.#025-adish-typeB</t>
  </si>
  <si>
    <t>فراب اینترنشنال-آزاد سازی حسن انجام مکسوره معادل 88.894/70 یورو خرید استیل استراکچر طی inv.#025-adish-typeB</t>
  </si>
  <si>
    <t>فراب اینترنشنال(P.E.S)-آزاد سازی حسن انجام مکسوره معادل 59.450/18 یورو خرید Piping Material طی inv.#022-adish-typeB</t>
  </si>
  <si>
    <t>فراب اینترنشنال-آزاد سازی حسن انجام مکسوره معادل 146.177/24 یورو خرید استیل استراکچر طی inv.#027-adish-typeB</t>
  </si>
  <si>
    <t>فرآب اینترنشنال(پایاصنعت)-آزادی سازی حسن انجام مکسوره از هزینه خرید استیل استراکچر طی inv.#042-adish-typeB  به ارزش 41.236.8</t>
  </si>
  <si>
    <t>فراب اینترنشنال-آزاد سازی حسن انجام مکسوره طی inv.#033-adish-typeB به ارزش 399.495/27 یورو</t>
  </si>
  <si>
    <t>فراب اینترنشنال-آزاد سازی حسن انجام مکسوره طی inv.#053-adish-typeB به ارزش 359.254/04 یورو</t>
  </si>
  <si>
    <t>فراب اینترنشنال-آزاد سازی حسن انجام مکسوره طی inv.#063-adish-typeB به ارزش 20.000 یورو</t>
  </si>
  <si>
    <t>فراب اینترنشنال(FGS)-آزاد سازی حسن انجام مکسوره طی inv.#069-adish-typeB به ارزش 325.708/88 یورو</t>
  </si>
  <si>
    <t>فراب اینترنشنال(پایاصنعت)-آزاد سازی حسن انجام مکسوره طی inv.#073-adish-typeB به ارزش 120.380/95 یورو</t>
  </si>
  <si>
    <t>فراب اینترنشنال(پایاصنعت)-آزاد سازی حسن انجام مکسوره طی inv.#074-adish-typeB به ارزش 48.515/75 یورو</t>
  </si>
  <si>
    <t>فرآب اینترنشنال-آزاد سازی ح انجام مکسوره از هزینه خرید لوله و اتصالات طی inv.#084-adish-typeB به ارزش 33.344/97 یورو</t>
  </si>
  <si>
    <t>فرآب اینترنشنال-آزاد سازی ح انجام مکسوره از هزینه خرید 13.piping material TYPE B طی inv.#083-adish-typeB به ارزش 93.043/26 یورو</t>
  </si>
  <si>
    <t>فرآب اینترنشنال-آزاد سازی ح انجام مکسوره از هزینه خرید 17-storage tank طی inv.#081-adish-typeB به ارزش 205.564/14 یورو</t>
  </si>
  <si>
    <t>فرآب اینترنشنال-آزاد سازی ح انجام مکسوره از هزینه خرید ITEM13-Piping Material-TYPE A طی inv.#085-adish-typeB به ارزش 626.951/36 یورو</t>
  </si>
  <si>
    <t>فرآب اینترنشنال-آزاد سازی ح انجام مکسوره از هزینه خرید 13-PIPING DELUGE SKID &amp; RELATED PARTS طی inv.#093-adish-typeB به ارزش 50.000 یورو</t>
  </si>
  <si>
    <t>فراب اینترنشنال-آزاد سازی ح انجام مکسوره از هزینه خرید 13-piping typeB طی inv.#095-adish-typeB  به ارزش120.094/51یورو</t>
  </si>
  <si>
    <t>فراب اینترنشنال-آزاد سازی ح انجام مکسوره از خرید 21-fixed equipment-condensate bottom cooler.heat exchanger-kerosene stripper طی inv.#090-adish-typeB  به ارزش 230.210/30 یورو</t>
  </si>
  <si>
    <t>فراب اینترنشنال-آزاد سازی ح انجام مکسورع از هزینه خرید 17-Storage tank plate516 طی inv.#089-adish-typeB  به ارزش90.735 یورو</t>
  </si>
  <si>
    <t>فرآب اینترنشنال-آزاد سازی حسن انجام مکسوره از هزینه خرید ITEM13-PIPING TYPEA طی inv.#107-adish-typeB  (108)  به ارزش 54.358/36 یورو</t>
  </si>
  <si>
    <t>فرآب اینترنشنال-آزاد سازی حسن انجام مکسوره از هزینه خرید ITEM13-PIPING TYPE A طی inv.#112-adish-typeB (112)   به ارزش 384.080/73 یورو</t>
  </si>
  <si>
    <t>فرآب اینترنشنال(پتروپویش)-آزاد سازی حسن انجام مکسوره از هزینه خرید ITEM14-pump TYPE A طی inv.#106-adish-typeA (105)   به ارزش 20.319/34 یورو</t>
  </si>
  <si>
    <t>فرآب اینترنشنال(fgs)-آزاد سازی حسن انجام مکسوره از هزینه خرید ITEM17-storage tank طی inv.#101-adish-typeB (98)  به ارزش 188.661/80 یورو</t>
  </si>
  <si>
    <t>فرآب اینترنشنال-آزاد سازی حسن انجام مکسوره از هزینه خرید ITEM17-storage tannk طی inv.#30-adish-typeB  (30)  به ارزش 104.960/05 یورو</t>
  </si>
  <si>
    <t>فرآب اینترنشنال-آزاد سازی حسن انجام مکسوره از هزینه خرید ITEM17-storage tannk طی inv.#38-adish-typeB  (38)  به ارزش 226.288 یورو</t>
  </si>
  <si>
    <t>فرآب اینترنشنال-آزاد سازی حسن انجام مکسوره از هزینه خرید 1-steel structure طی inv.#48-adish-typeB (47)  به ارزش 34.176/60 یورو</t>
  </si>
  <si>
    <t>فرآب اینترنشنال-آزاد سازی حسن انجام مکسوره از هزینه خرید ITEM13-PIPING material طی inv.#34-adish-typeB  (34)  به ارزش 160.000 یورو</t>
  </si>
  <si>
    <t>فرآب اینترنشنال-آزاد سازی حسن انجام مکسوره از هزینه خرید steel structure طی inv.#43-adish-typeB (45)  به ارزش 220.408/12 یورو</t>
  </si>
  <si>
    <t>فرآب اینترنشنال(DSA)-آزاد سازی بخش 1 حسن انجام مکسوره از هزینه خریدPIPING MATERIAL19 SPARE PART طی inv.#135-adish-typeA (133) به ارزش 41.050/26 یورو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</si>
</sst>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8" formatCode="_ * #,##0.00_)_ ;_ * \(#,##0.00\)_ ;_ * &quot;-&quot;_)_ ;_ @_ "/>
  </numFmts>
  <fonts count="3" x14ac:knownFonts="1">
    <font>
      <sz val="10"/>
      <name val="Tahoma"/>
    </font>
    <font>
      <b/>
      <sz val="10"/>
      <name val="Tahoma"/>
    </font>
    <font>
      <sz val="10"/>
      <name val="Taho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41" fontId="2" fillId="0" borderId="0" applyFont="0" applyFill="0" applyBorder="0" applyAlignment="0" applyProtection="0"/>
  </cellStyleXfs>
  <cellXfs count="8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Font="1" applyFill="1" applyBorder="1">
      <alignment horizontal="right"/>
    </xf>
    <xf numFmtId="3" fontId="0" fillId="3" borderId="1" xfId="0" applyNumberFormat="1" applyFill="1" applyBorder="1">
      <alignment horizontal="right"/>
    </xf>
    <xf numFmtId="168" fontId="1" fillId="2" borderId="1" xfId="1" applyNumberFormat="1" applyFont="1" applyFill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rightToLeft="1" tabSelected="1" topLeftCell="E1" workbookViewId="0">
      <selection activeCell="J41" sqref="J41"/>
    </sheetView>
  </sheetViews>
  <sheetFormatPr defaultRowHeight="15" x14ac:dyDescent="0.2"/>
  <cols>
    <col min="1" max="1" width="13.28515625" customWidth="1"/>
    <col min="2" max="3" width="12.28515625" customWidth="1"/>
    <col min="4" max="4" width="13.28515625" customWidth="1"/>
    <col min="5" max="5" width="10.42578125" bestFit="1" customWidth="1"/>
    <col min="6" max="6" width="154.42578125" bestFit="1" customWidth="1"/>
    <col min="7" max="7" width="14.85546875" bestFit="1" customWidth="1"/>
    <col min="8" max="8" width="16.42578125" bestFit="1" customWidth="1"/>
    <col min="9" max="9" width="17.28515625" bestFit="1" customWidth="1"/>
    <col min="10" max="10" width="17.28515625" style="7" bestFit="1" customWidth="1"/>
    <col min="11" max="11" width="15.28515625" customWidth="1"/>
    <col min="12" max="12" width="12.28515625" customWidth="1"/>
    <col min="13" max="13" width="11.28515625" customWidth="1"/>
  </cols>
  <sheetData>
    <row r="1" spans="1:13" ht="12.7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3" t="s">
        <v>10</v>
      </c>
      <c r="L1" s="3" t="s">
        <v>11</v>
      </c>
      <c r="M1" s="3" t="s">
        <v>12</v>
      </c>
    </row>
    <row r="2" spans="1:13" ht="12.75" x14ac:dyDescent="0.2">
      <c r="A2" s="2">
        <v>504</v>
      </c>
      <c r="B2" s="2">
        <v>1</v>
      </c>
      <c r="C2" s="2">
        <v>1550</v>
      </c>
      <c r="D2" s="1" t="s">
        <v>13</v>
      </c>
      <c r="E2" s="1" t="s">
        <v>14</v>
      </c>
      <c r="F2" s="1" t="s">
        <v>15</v>
      </c>
      <c r="G2" s="2">
        <v>0</v>
      </c>
      <c r="H2" s="2">
        <v>2534676004596</v>
      </c>
      <c r="I2" s="2">
        <f>G2-H2</f>
        <v>-2534676004596</v>
      </c>
      <c r="J2" s="6">
        <f>H2/263222</f>
        <v>9629423.0900000762</v>
      </c>
      <c r="K2" s="1" t="s">
        <v>13</v>
      </c>
      <c r="L2" s="1" t="s">
        <v>13</v>
      </c>
      <c r="M2" s="2"/>
    </row>
    <row r="3" spans="1:13" ht="12.75" x14ac:dyDescent="0.2">
      <c r="A3" s="2">
        <v>1</v>
      </c>
      <c r="B3" s="2">
        <v>2474</v>
      </c>
      <c r="C3" s="2">
        <v>3337</v>
      </c>
      <c r="D3" s="1" t="s">
        <v>13</v>
      </c>
      <c r="E3" s="1" t="s">
        <v>51</v>
      </c>
      <c r="F3" s="1" t="s">
        <v>64</v>
      </c>
      <c r="G3" s="2">
        <v>4523233170</v>
      </c>
      <c r="H3" s="2">
        <v>0</v>
      </c>
      <c r="I3" s="2">
        <f>I2+G3-H3</f>
        <v>-2530152771426</v>
      </c>
      <c r="J3" s="6">
        <f>-G3/263222</f>
        <v>-17184.099999240185</v>
      </c>
      <c r="K3" s="1" t="s">
        <v>13</v>
      </c>
      <c r="L3" s="1" t="s">
        <v>13</v>
      </c>
      <c r="M3" s="2"/>
    </row>
    <row r="4" spans="1:13" ht="12.75" x14ac:dyDescent="0.2">
      <c r="A4" s="2">
        <v>2</v>
      </c>
      <c r="B4" s="2">
        <v>2474</v>
      </c>
      <c r="C4" s="2">
        <v>3337</v>
      </c>
      <c r="D4" s="1" t="s">
        <v>13</v>
      </c>
      <c r="E4" s="1" t="s">
        <v>51</v>
      </c>
      <c r="F4" s="1" t="s">
        <v>65</v>
      </c>
      <c r="G4" s="2">
        <v>2492370151</v>
      </c>
      <c r="H4" s="2">
        <v>0</v>
      </c>
      <c r="I4" s="2">
        <f t="shared" ref="I4:I67" si="0">I3+G4-H4</f>
        <v>-2527660401275</v>
      </c>
      <c r="J4" s="6">
        <f t="shared" ref="J4:J67" si="1">-G4/263222</f>
        <v>-9468.6999984803697</v>
      </c>
      <c r="K4" s="1" t="s">
        <v>13</v>
      </c>
      <c r="L4" s="1" t="s">
        <v>13</v>
      </c>
      <c r="M4" s="2"/>
    </row>
    <row r="5" spans="1:13" ht="12.75" x14ac:dyDescent="0.2">
      <c r="A5" s="2">
        <v>3</v>
      </c>
      <c r="B5" s="2">
        <v>2474</v>
      </c>
      <c r="C5" s="2">
        <v>3337</v>
      </c>
      <c r="D5" s="1" t="s">
        <v>13</v>
      </c>
      <c r="E5" s="1" t="s">
        <v>51</v>
      </c>
      <c r="F5" s="1" t="s">
        <v>66</v>
      </c>
      <c r="G5" s="2">
        <v>10453909110</v>
      </c>
      <c r="H5" s="2">
        <v>0</v>
      </c>
      <c r="I5" s="2">
        <f t="shared" si="0"/>
        <v>-2517206492165</v>
      </c>
      <c r="J5" s="6">
        <f t="shared" si="1"/>
        <v>-39715.180000151966</v>
      </c>
      <c r="K5" s="1" t="s">
        <v>13</v>
      </c>
      <c r="L5" s="1" t="s">
        <v>13</v>
      </c>
      <c r="M5" s="2"/>
    </row>
    <row r="6" spans="1:13" ht="12.75" x14ac:dyDescent="0.2">
      <c r="A6" s="2">
        <v>4</v>
      </c>
      <c r="B6" s="2">
        <v>2474</v>
      </c>
      <c r="C6" s="2">
        <v>3337</v>
      </c>
      <c r="D6" s="1" t="s">
        <v>13</v>
      </c>
      <c r="E6" s="1" t="s">
        <v>51</v>
      </c>
      <c r="F6" s="1" t="s">
        <v>67</v>
      </c>
      <c r="G6" s="2">
        <v>12517598544</v>
      </c>
      <c r="H6" s="2">
        <v>0</v>
      </c>
      <c r="I6" s="2">
        <f t="shared" si="0"/>
        <v>-2504688893621</v>
      </c>
      <c r="J6" s="6">
        <f t="shared" si="1"/>
        <v>-47555.289998556349</v>
      </c>
      <c r="K6" s="1" t="s">
        <v>13</v>
      </c>
      <c r="L6" s="1" t="s">
        <v>13</v>
      </c>
      <c r="M6" s="2"/>
    </row>
    <row r="7" spans="1:13" ht="12.75" x14ac:dyDescent="0.2">
      <c r="A7" s="2">
        <v>5</v>
      </c>
      <c r="B7" s="2">
        <v>2474</v>
      </c>
      <c r="C7" s="2">
        <v>3337</v>
      </c>
      <c r="D7" s="1" t="s">
        <v>13</v>
      </c>
      <c r="E7" s="1" t="s">
        <v>51</v>
      </c>
      <c r="F7" s="1" t="s">
        <v>68</v>
      </c>
      <c r="G7" s="2">
        <v>13109403199</v>
      </c>
      <c r="H7" s="2">
        <v>0</v>
      </c>
      <c r="I7" s="2">
        <f t="shared" si="0"/>
        <v>-2491579490422</v>
      </c>
      <c r="J7" s="6">
        <f t="shared" si="1"/>
        <v>-49803.599999240185</v>
      </c>
      <c r="K7" s="1" t="s">
        <v>13</v>
      </c>
      <c r="L7" s="1" t="s">
        <v>13</v>
      </c>
      <c r="M7" s="2"/>
    </row>
    <row r="8" spans="1:13" ht="12.75" x14ac:dyDescent="0.2">
      <c r="A8" s="2">
        <v>6</v>
      </c>
      <c r="B8" s="2">
        <v>2474</v>
      </c>
      <c r="C8" s="2">
        <v>3337</v>
      </c>
      <c r="D8" s="1" t="s">
        <v>13</v>
      </c>
      <c r="E8" s="1" t="s">
        <v>51</v>
      </c>
      <c r="F8" s="1" t="s">
        <v>69</v>
      </c>
      <c r="G8" s="2">
        <v>34387806408</v>
      </c>
      <c r="H8" s="2">
        <v>0</v>
      </c>
      <c r="I8" s="2">
        <f t="shared" si="0"/>
        <v>-2457191684014</v>
      </c>
      <c r="J8" s="6">
        <f t="shared" si="1"/>
        <v>-130641.83999817644</v>
      </c>
      <c r="K8" s="1" t="s">
        <v>13</v>
      </c>
      <c r="L8" s="1" t="s">
        <v>13</v>
      </c>
      <c r="M8" s="2"/>
    </row>
    <row r="9" spans="1:13" ht="12.75" x14ac:dyDescent="0.2">
      <c r="A9" s="2">
        <v>7</v>
      </c>
      <c r="B9" s="2">
        <v>2474</v>
      </c>
      <c r="C9" s="2">
        <v>3337</v>
      </c>
      <c r="D9" s="1" t="s">
        <v>13</v>
      </c>
      <c r="E9" s="1" t="s">
        <v>51</v>
      </c>
      <c r="F9" s="1" t="s">
        <v>70</v>
      </c>
      <c r="G9" s="2">
        <v>51214891330</v>
      </c>
      <c r="H9" s="2">
        <v>0</v>
      </c>
      <c r="I9" s="2">
        <f t="shared" si="0"/>
        <v>-2405976792684</v>
      </c>
      <c r="J9" s="6">
        <f t="shared" si="1"/>
        <v>-194569.18999931618</v>
      </c>
      <c r="K9" s="1" t="s">
        <v>13</v>
      </c>
      <c r="L9" s="1" t="s">
        <v>13</v>
      </c>
      <c r="M9" s="2"/>
    </row>
    <row r="10" spans="1:13" ht="12.75" x14ac:dyDescent="0.2">
      <c r="A10" s="2">
        <v>15</v>
      </c>
      <c r="B10" s="2">
        <v>2474</v>
      </c>
      <c r="C10" s="2">
        <v>3337</v>
      </c>
      <c r="D10" s="1" t="s">
        <v>13</v>
      </c>
      <c r="E10" s="1" t="s">
        <v>51</v>
      </c>
      <c r="F10" s="1" t="s">
        <v>71</v>
      </c>
      <c r="G10" s="2">
        <v>1295412854</v>
      </c>
      <c r="H10" s="2">
        <v>0</v>
      </c>
      <c r="I10" s="2">
        <f t="shared" si="0"/>
        <v>-2404681379830</v>
      </c>
      <c r="J10" s="6">
        <f t="shared" si="1"/>
        <v>-4921.3699994681292</v>
      </c>
      <c r="K10" s="1" t="s">
        <v>13</v>
      </c>
      <c r="L10" s="1" t="s">
        <v>13</v>
      </c>
      <c r="M10" s="2"/>
    </row>
    <row r="11" spans="1:13" ht="12.75" x14ac:dyDescent="0.2">
      <c r="A11" s="2">
        <v>16</v>
      </c>
      <c r="B11" s="2">
        <v>2474</v>
      </c>
      <c r="C11" s="2">
        <v>3337</v>
      </c>
      <c r="D11" s="1" t="s">
        <v>13</v>
      </c>
      <c r="E11" s="1" t="s">
        <v>51</v>
      </c>
      <c r="F11" s="1" t="s">
        <v>72</v>
      </c>
      <c r="G11" s="2">
        <v>47732217368</v>
      </c>
      <c r="H11" s="2">
        <v>0</v>
      </c>
      <c r="I11" s="2">
        <f t="shared" si="0"/>
        <v>-2356949162462</v>
      </c>
      <c r="J11" s="6">
        <f t="shared" si="1"/>
        <v>-181338.25200021276</v>
      </c>
      <c r="K11" s="1" t="s">
        <v>13</v>
      </c>
      <c r="L11" s="1" t="s">
        <v>13</v>
      </c>
      <c r="M11" s="2"/>
    </row>
    <row r="12" spans="1:13" ht="12.75" x14ac:dyDescent="0.2">
      <c r="A12" s="2">
        <v>17</v>
      </c>
      <c r="B12" s="2">
        <v>2474</v>
      </c>
      <c r="C12" s="2">
        <v>3337</v>
      </c>
      <c r="D12" s="1" t="s">
        <v>13</v>
      </c>
      <c r="E12" s="1" t="s">
        <v>51</v>
      </c>
      <c r="F12" s="1" t="s">
        <v>73</v>
      </c>
      <c r="G12" s="2">
        <v>23399040723</v>
      </c>
      <c r="H12" s="2">
        <v>0</v>
      </c>
      <c r="I12" s="2">
        <f t="shared" si="0"/>
        <v>-2333550121739</v>
      </c>
      <c r="J12" s="6">
        <f t="shared" si="1"/>
        <v>-88894.69999848037</v>
      </c>
      <c r="K12" s="1" t="s">
        <v>13</v>
      </c>
      <c r="L12" s="1" t="s">
        <v>13</v>
      </c>
      <c r="M12" s="2"/>
    </row>
    <row r="13" spans="1:13" ht="12.75" x14ac:dyDescent="0.2">
      <c r="A13" s="2">
        <v>18</v>
      </c>
      <c r="B13" s="2">
        <v>2474</v>
      </c>
      <c r="C13" s="2">
        <v>3337</v>
      </c>
      <c r="D13" s="1" t="s">
        <v>13</v>
      </c>
      <c r="E13" s="1" t="s">
        <v>51</v>
      </c>
      <c r="F13" s="1" t="s">
        <v>74</v>
      </c>
      <c r="G13" s="2">
        <v>23072400647</v>
      </c>
      <c r="H13" s="2">
        <v>0</v>
      </c>
      <c r="I13" s="2">
        <f t="shared" si="0"/>
        <v>-2310477721092</v>
      </c>
      <c r="J13" s="6">
        <f t="shared" si="1"/>
        <v>-87653.770000227945</v>
      </c>
      <c r="K13" s="1" t="s">
        <v>13</v>
      </c>
      <c r="L13" s="1" t="s">
        <v>13</v>
      </c>
      <c r="M13" s="2"/>
    </row>
    <row r="14" spans="1:13" ht="12.75" x14ac:dyDescent="0.2">
      <c r="A14" s="2">
        <v>19</v>
      </c>
      <c r="B14" s="2">
        <v>2474</v>
      </c>
      <c r="C14" s="2">
        <v>3337</v>
      </c>
      <c r="D14" s="1" t="s">
        <v>13</v>
      </c>
      <c r="E14" s="1" t="s">
        <v>51</v>
      </c>
      <c r="F14" s="1" t="s">
        <v>75</v>
      </c>
      <c r="G14" s="2">
        <v>15648595280</v>
      </c>
      <c r="H14" s="2">
        <v>0</v>
      </c>
      <c r="I14" s="2">
        <f t="shared" si="0"/>
        <v>-2294829125812</v>
      </c>
      <c r="J14" s="6">
        <f t="shared" si="1"/>
        <v>-59450.180000151966</v>
      </c>
      <c r="K14" s="1" t="s">
        <v>13</v>
      </c>
      <c r="L14" s="1" t="s">
        <v>13</v>
      </c>
      <c r="M14" s="2"/>
    </row>
    <row r="15" spans="1:13" ht="12.75" x14ac:dyDescent="0.2">
      <c r="A15" s="2">
        <v>20</v>
      </c>
      <c r="B15" s="2">
        <v>2474</v>
      </c>
      <c r="C15" s="2">
        <v>3337</v>
      </c>
      <c r="D15" s="1" t="s">
        <v>13</v>
      </c>
      <c r="E15" s="1" t="s">
        <v>51</v>
      </c>
      <c r="F15" s="1" t="s">
        <v>76</v>
      </c>
      <c r="G15" s="2">
        <v>38477065467</v>
      </c>
      <c r="H15" s="2">
        <v>0</v>
      </c>
      <c r="I15" s="2">
        <f t="shared" si="0"/>
        <v>-2256352060345</v>
      </c>
      <c r="J15" s="6">
        <f t="shared" si="1"/>
        <v>-146177.23999893625</v>
      </c>
      <c r="K15" s="1" t="s">
        <v>13</v>
      </c>
      <c r="L15" s="1" t="s">
        <v>13</v>
      </c>
      <c r="M15" s="2"/>
    </row>
    <row r="16" spans="1:13" ht="12.75" x14ac:dyDescent="0.2">
      <c r="A16" s="2">
        <v>1</v>
      </c>
      <c r="B16" s="2">
        <v>2475</v>
      </c>
      <c r="C16" s="2">
        <v>3338</v>
      </c>
      <c r="D16" s="1" t="s">
        <v>13</v>
      </c>
      <c r="E16" s="1" t="s">
        <v>51</v>
      </c>
      <c r="F16" s="1" t="s">
        <v>77</v>
      </c>
      <c r="G16" s="2">
        <v>10854432970</v>
      </c>
      <c r="H16" s="2">
        <v>0</v>
      </c>
      <c r="I16" s="2">
        <f t="shared" si="0"/>
        <v>-2245497627375</v>
      </c>
      <c r="J16" s="6">
        <f t="shared" si="1"/>
        <v>-41236.80000151963</v>
      </c>
      <c r="K16" s="1" t="s">
        <v>13</v>
      </c>
      <c r="L16" s="1" t="s">
        <v>13</v>
      </c>
      <c r="M16" s="2"/>
    </row>
    <row r="17" spans="1:13" ht="12.75" x14ac:dyDescent="0.2">
      <c r="A17" s="2">
        <v>2</v>
      </c>
      <c r="B17" s="2">
        <v>2475</v>
      </c>
      <c r="C17" s="2">
        <v>3338</v>
      </c>
      <c r="D17" s="1" t="s">
        <v>13</v>
      </c>
      <c r="E17" s="1" t="s">
        <v>51</v>
      </c>
      <c r="F17" s="1" t="s">
        <v>78</v>
      </c>
      <c r="G17" s="2">
        <v>105155943960</v>
      </c>
      <c r="H17" s="2">
        <v>0</v>
      </c>
      <c r="I17" s="2">
        <f t="shared" si="0"/>
        <v>-2140341683415</v>
      </c>
      <c r="J17" s="6">
        <f t="shared" si="1"/>
        <v>-399495.27000022796</v>
      </c>
      <c r="K17" s="1" t="s">
        <v>13</v>
      </c>
      <c r="L17" s="1" t="s">
        <v>13</v>
      </c>
      <c r="M17" s="2"/>
    </row>
    <row r="18" spans="1:13" ht="12.75" x14ac:dyDescent="0.2">
      <c r="A18" s="2">
        <v>3</v>
      </c>
      <c r="B18" s="2">
        <v>2475</v>
      </c>
      <c r="C18" s="2">
        <v>3338</v>
      </c>
      <c r="D18" s="1" t="s">
        <v>13</v>
      </c>
      <c r="E18" s="1" t="s">
        <v>51</v>
      </c>
      <c r="F18" s="1" t="s">
        <v>79</v>
      </c>
      <c r="G18" s="2">
        <v>94563566917</v>
      </c>
      <c r="H18" s="2">
        <v>0</v>
      </c>
      <c r="I18" s="2">
        <f t="shared" si="0"/>
        <v>-2045778116498</v>
      </c>
      <c r="J18" s="6">
        <f t="shared" si="1"/>
        <v>-359254.04000045586</v>
      </c>
      <c r="K18" s="1" t="s">
        <v>13</v>
      </c>
      <c r="L18" s="1" t="s">
        <v>13</v>
      </c>
      <c r="M18" s="2"/>
    </row>
    <row r="19" spans="1:13" ht="12.75" x14ac:dyDescent="0.2">
      <c r="A19" s="2">
        <v>4</v>
      </c>
      <c r="B19" s="2">
        <v>2475</v>
      </c>
      <c r="C19" s="2">
        <v>3338</v>
      </c>
      <c r="D19" s="1" t="s">
        <v>13</v>
      </c>
      <c r="E19" s="1" t="s">
        <v>51</v>
      </c>
      <c r="F19" s="1" t="s">
        <v>80</v>
      </c>
      <c r="G19" s="2">
        <v>5264440000</v>
      </c>
      <c r="H19" s="2">
        <v>0</v>
      </c>
      <c r="I19" s="2">
        <f t="shared" si="0"/>
        <v>-2040513676498</v>
      </c>
      <c r="J19" s="6">
        <f t="shared" si="1"/>
        <v>-20000</v>
      </c>
      <c r="K19" s="1" t="s">
        <v>13</v>
      </c>
      <c r="L19" s="1" t="s">
        <v>13</v>
      </c>
      <c r="M19" s="2"/>
    </row>
    <row r="20" spans="1:13" ht="12.75" x14ac:dyDescent="0.2">
      <c r="A20" s="2">
        <v>5</v>
      </c>
      <c r="B20" s="2">
        <v>2475</v>
      </c>
      <c r="C20" s="2">
        <v>3338</v>
      </c>
      <c r="D20" s="1" t="s">
        <v>13</v>
      </c>
      <c r="E20" s="1" t="s">
        <v>51</v>
      </c>
      <c r="F20" s="1" t="s">
        <v>81</v>
      </c>
      <c r="G20" s="2">
        <v>85733742811</v>
      </c>
      <c r="H20" s="2">
        <v>0</v>
      </c>
      <c r="I20" s="2">
        <f t="shared" si="0"/>
        <v>-1954779933687</v>
      </c>
      <c r="J20" s="6">
        <f t="shared" si="1"/>
        <v>-325708.87999863236</v>
      </c>
      <c r="K20" s="1" t="s">
        <v>13</v>
      </c>
      <c r="L20" s="1" t="s">
        <v>13</v>
      </c>
      <c r="M20" s="2"/>
    </row>
    <row r="21" spans="1:13" ht="12.75" x14ac:dyDescent="0.2">
      <c r="A21" s="2">
        <v>6</v>
      </c>
      <c r="B21" s="2">
        <v>2475</v>
      </c>
      <c r="C21" s="2">
        <v>3338</v>
      </c>
      <c r="D21" s="1" t="s">
        <v>13</v>
      </c>
      <c r="E21" s="1" t="s">
        <v>51</v>
      </c>
      <c r="F21" s="1" t="s">
        <v>82</v>
      </c>
      <c r="G21" s="2">
        <v>31686914421</v>
      </c>
      <c r="H21" s="2">
        <v>0</v>
      </c>
      <c r="I21" s="2">
        <f t="shared" si="0"/>
        <v>-1923093019266</v>
      </c>
      <c r="J21" s="6">
        <f t="shared" si="1"/>
        <v>-120380.9500003799</v>
      </c>
      <c r="K21" s="1" t="s">
        <v>13</v>
      </c>
      <c r="L21" s="1" t="s">
        <v>13</v>
      </c>
      <c r="M21" s="2"/>
    </row>
    <row r="22" spans="1:13" ht="12.75" x14ac:dyDescent="0.2">
      <c r="A22" s="2">
        <v>7</v>
      </c>
      <c r="B22" s="2">
        <v>2475</v>
      </c>
      <c r="C22" s="2">
        <v>3338</v>
      </c>
      <c r="D22" s="1" t="s">
        <v>13</v>
      </c>
      <c r="E22" s="1" t="s">
        <v>51</v>
      </c>
      <c r="F22" s="1" t="s">
        <v>83</v>
      </c>
      <c r="G22" s="2">
        <v>51214891330</v>
      </c>
      <c r="H22" s="2">
        <v>0</v>
      </c>
      <c r="I22" s="2">
        <f t="shared" si="0"/>
        <v>-1871878127936</v>
      </c>
      <c r="J22" s="6">
        <f t="shared" si="1"/>
        <v>-194569.18999931618</v>
      </c>
      <c r="K22" s="1" t="s">
        <v>13</v>
      </c>
      <c r="L22" s="1" t="s">
        <v>13</v>
      </c>
      <c r="M22" s="2"/>
    </row>
    <row r="23" spans="1:13" ht="12.75" x14ac:dyDescent="0.2">
      <c r="A23" s="2">
        <v>15</v>
      </c>
      <c r="B23" s="2">
        <v>2475</v>
      </c>
      <c r="C23" s="2">
        <v>3338</v>
      </c>
      <c r="D23" s="1" t="s">
        <v>13</v>
      </c>
      <c r="E23" s="1" t="s">
        <v>51</v>
      </c>
      <c r="F23" s="1" t="s">
        <v>84</v>
      </c>
      <c r="G23" s="2">
        <v>8777129693</v>
      </c>
      <c r="H23" s="2">
        <v>0</v>
      </c>
      <c r="I23" s="2">
        <f t="shared" si="0"/>
        <v>-1863100998243</v>
      </c>
      <c r="J23" s="6">
        <f t="shared" si="1"/>
        <v>-33344.969998708315</v>
      </c>
      <c r="K23" s="1" t="s">
        <v>13</v>
      </c>
      <c r="L23" s="1" t="s">
        <v>13</v>
      </c>
      <c r="M23" s="2"/>
    </row>
    <row r="24" spans="1:13" ht="12.75" x14ac:dyDescent="0.2">
      <c r="A24" s="2">
        <v>16</v>
      </c>
      <c r="B24" s="2">
        <v>2475</v>
      </c>
      <c r="C24" s="2">
        <v>3338</v>
      </c>
      <c r="D24" s="1" t="s">
        <v>13</v>
      </c>
      <c r="E24" s="1" t="s">
        <v>51</v>
      </c>
      <c r="F24" s="1" t="s">
        <v>85</v>
      </c>
      <c r="G24" s="2">
        <v>24491032984</v>
      </c>
      <c r="H24" s="2">
        <v>0</v>
      </c>
      <c r="I24" s="2">
        <f t="shared" si="0"/>
        <v>-1838609965259</v>
      </c>
      <c r="J24" s="6">
        <f t="shared" si="1"/>
        <v>-93043.26000106374</v>
      </c>
      <c r="K24" s="1" t="s">
        <v>13</v>
      </c>
      <c r="L24" s="1" t="s">
        <v>13</v>
      </c>
      <c r="M24" s="2"/>
    </row>
    <row r="25" spans="1:13" ht="12.75" x14ac:dyDescent="0.2">
      <c r="A25" s="2">
        <v>17</v>
      </c>
      <c r="B25" s="2">
        <v>2475</v>
      </c>
      <c r="C25" s="2">
        <v>3338</v>
      </c>
      <c r="D25" s="1" t="s">
        <v>13</v>
      </c>
      <c r="E25" s="1" t="s">
        <v>51</v>
      </c>
      <c r="F25" s="1" t="s">
        <v>86</v>
      </c>
      <c r="G25" s="2">
        <v>54109004059</v>
      </c>
      <c r="H25" s="2">
        <v>0</v>
      </c>
      <c r="I25" s="2">
        <f t="shared" si="0"/>
        <v>-1784500961200</v>
      </c>
      <c r="J25" s="6">
        <f t="shared" si="1"/>
        <v>-205564.13999969608</v>
      </c>
      <c r="K25" s="1" t="s">
        <v>13</v>
      </c>
      <c r="L25" s="1" t="s">
        <v>13</v>
      </c>
      <c r="M25" s="2"/>
    </row>
    <row r="26" spans="1:13" ht="12.75" x14ac:dyDescent="0.2">
      <c r="A26" s="2">
        <v>18</v>
      </c>
      <c r="B26" s="2">
        <v>2475</v>
      </c>
      <c r="C26" s="2">
        <v>3338</v>
      </c>
      <c r="D26" s="1" t="s">
        <v>13</v>
      </c>
      <c r="E26" s="1" t="s">
        <v>51</v>
      </c>
      <c r="F26" s="1" t="s">
        <v>87</v>
      </c>
      <c r="G26" s="2">
        <v>165027390882</v>
      </c>
      <c r="H26" s="2">
        <v>0</v>
      </c>
      <c r="I26" s="2">
        <f t="shared" si="0"/>
        <v>-1619473570318</v>
      </c>
      <c r="J26" s="6">
        <f t="shared" si="1"/>
        <v>-626951.36000030395</v>
      </c>
      <c r="K26" s="1" t="s">
        <v>13</v>
      </c>
      <c r="L26" s="1" t="s">
        <v>13</v>
      </c>
      <c r="M26" s="2"/>
    </row>
    <row r="27" spans="1:13" ht="12.75" x14ac:dyDescent="0.2">
      <c r="A27" s="2">
        <v>19</v>
      </c>
      <c r="B27" s="2">
        <v>2475</v>
      </c>
      <c r="C27" s="2">
        <v>3338</v>
      </c>
      <c r="D27" s="1" t="s">
        <v>13</v>
      </c>
      <c r="E27" s="1" t="s">
        <v>51</v>
      </c>
      <c r="F27" s="1" t="s">
        <v>88</v>
      </c>
      <c r="G27" s="2">
        <v>13161100000</v>
      </c>
      <c r="H27" s="2">
        <v>0</v>
      </c>
      <c r="I27" s="2">
        <f t="shared" si="0"/>
        <v>-1606312470318</v>
      </c>
      <c r="J27" s="6">
        <f t="shared" si="1"/>
        <v>-50000</v>
      </c>
      <c r="K27" s="1" t="s">
        <v>13</v>
      </c>
      <c r="L27" s="1" t="s">
        <v>13</v>
      </c>
      <c r="M27" s="2"/>
    </row>
    <row r="28" spans="1:13" ht="12.75" x14ac:dyDescent="0.2">
      <c r="A28" s="2">
        <v>20</v>
      </c>
      <c r="B28" s="2">
        <v>2475</v>
      </c>
      <c r="C28" s="2">
        <v>3338</v>
      </c>
      <c r="D28" s="1" t="s">
        <v>13</v>
      </c>
      <c r="E28" s="1" t="s">
        <v>51</v>
      </c>
      <c r="F28" s="1" t="s">
        <v>89</v>
      </c>
      <c r="G28" s="2">
        <v>31611517111</v>
      </c>
      <c r="H28" s="2">
        <v>0</v>
      </c>
      <c r="I28" s="2">
        <f t="shared" si="0"/>
        <v>-1574700953207</v>
      </c>
      <c r="J28" s="6">
        <f t="shared" si="1"/>
        <v>-120094.50999916421</v>
      </c>
      <c r="K28" s="1" t="s">
        <v>13</v>
      </c>
      <c r="L28" s="1" t="s">
        <v>13</v>
      </c>
      <c r="M28" s="2"/>
    </row>
    <row r="29" spans="1:13" ht="12.75" x14ac:dyDescent="0.2">
      <c r="A29" s="2">
        <v>1</v>
      </c>
      <c r="B29" s="2">
        <v>2476</v>
      </c>
      <c r="C29" s="2">
        <v>3339</v>
      </c>
      <c r="D29" s="1" t="s">
        <v>13</v>
      </c>
      <c r="E29" s="1" t="s">
        <v>51</v>
      </c>
      <c r="F29" s="1" t="s">
        <v>90</v>
      </c>
      <c r="G29" s="2">
        <v>60596415587</v>
      </c>
      <c r="H29" s="2">
        <v>0</v>
      </c>
      <c r="I29" s="2">
        <f t="shared" si="0"/>
        <v>-1514104537620</v>
      </c>
      <c r="J29" s="6">
        <f t="shared" si="1"/>
        <v>-230210.30000151962</v>
      </c>
      <c r="K29" s="1" t="s">
        <v>13</v>
      </c>
      <c r="L29" s="1" t="s">
        <v>13</v>
      </c>
      <c r="M29" s="2"/>
    </row>
    <row r="30" spans="1:13" ht="12.75" x14ac:dyDescent="0.2">
      <c r="A30" s="2">
        <v>2</v>
      </c>
      <c r="B30" s="2">
        <v>2476</v>
      </c>
      <c r="C30" s="2">
        <v>3339</v>
      </c>
      <c r="D30" s="1" t="s">
        <v>13</v>
      </c>
      <c r="E30" s="1" t="s">
        <v>51</v>
      </c>
      <c r="F30" s="1" t="s">
        <v>91</v>
      </c>
      <c r="G30" s="2">
        <v>23883448170</v>
      </c>
      <c r="H30" s="2">
        <v>0</v>
      </c>
      <c r="I30" s="2">
        <f t="shared" si="0"/>
        <v>-1490221089450</v>
      </c>
      <c r="J30" s="6">
        <f t="shared" si="1"/>
        <v>-90735</v>
      </c>
      <c r="K30" s="1" t="s">
        <v>13</v>
      </c>
      <c r="L30" s="1" t="s">
        <v>13</v>
      </c>
      <c r="M30" s="2"/>
    </row>
    <row r="31" spans="1:13" ht="12.75" x14ac:dyDescent="0.2">
      <c r="A31" s="2">
        <v>3</v>
      </c>
      <c r="B31" s="2">
        <v>2476</v>
      </c>
      <c r="C31" s="2">
        <v>3339</v>
      </c>
      <c r="D31" s="1" t="s">
        <v>13</v>
      </c>
      <c r="E31" s="1" t="s">
        <v>51</v>
      </c>
      <c r="F31" s="1" t="s">
        <v>92</v>
      </c>
      <c r="G31" s="2">
        <v>14308316236</v>
      </c>
      <c r="H31" s="2">
        <v>0</v>
      </c>
      <c r="I31" s="2">
        <f t="shared" si="0"/>
        <v>-1475912773214</v>
      </c>
      <c r="J31" s="6">
        <f t="shared" si="1"/>
        <v>-54358.360000303925</v>
      </c>
      <c r="K31" s="1" t="s">
        <v>13</v>
      </c>
      <c r="L31" s="1" t="s">
        <v>13</v>
      </c>
      <c r="M31" s="2"/>
    </row>
    <row r="32" spans="1:13" ht="12.75" x14ac:dyDescent="0.2">
      <c r="A32" s="2">
        <v>4</v>
      </c>
      <c r="B32" s="2">
        <v>2476</v>
      </c>
      <c r="C32" s="2">
        <v>3339</v>
      </c>
      <c r="D32" s="1" t="s">
        <v>13</v>
      </c>
      <c r="E32" s="1" t="s">
        <v>51</v>
      </c>
      <c r="F32" s="1" t="s">
        <v>93</v>
      </c>
      <c r="G32" s="2">
        <v>101098497912</v>
      </c>
      <c r="H32" s="2">
        <v>0</v>
      </c>
      <c r="I32" s="2">
        <f t="shared" si="0"/>
        <v>-1374814275302</v>
      </c>
      <c r="J32" s="6">
        <f t="shared" si="1"/>
        <v>-384080.72999977204</v>
      </c>
      <c r="K32" s="1" t="s">
        <v>13</v>
      </c>
      <c r="L32" s="1" t="s">
        <v>13</v>
      </c>
      <c r="M32" s="2"/>
    </row>
    <row r="33" spans="1:13" ht="12.75" x14ac:dyDescent="0.2">
      <c r="A33" s="2">
        <v>5</v>
      </c>
      <c r="B33" s="2">
        <v>2476</v>
      </c>
      <c r="C33" s="2">
        <v>3339</v>
      </c>
      <c r="D33" s="1" t="s">
        <v>13</v>
      </c>
      <c r="E33" s="1" t="s">
        <v>51</v>
      </c>
      <c r="F33" s="1" t="s">
        <v>94</v>
      </c>
      <c r="G33" s="2">
        <v>5348497313</v>
      </c>
      <c r="H33" s="2">
        <v>0</v>
      </c>
      <c r="I33" s="2">
        <f t="shared" si="0"/>
        <v>-1369465777989</v>
      </c>
      <c r="J33" s="6">
        <f t="shared" si="1"/>
        <v>-20319.339998176445</v>
      </c>
      <c r="K33" s="1" t="s">
        <v>13</v>
      </c>
      <c r="L33" s="1" t="s">
        <v>13</v>
      </c>
      <c r="M33" s="2"/>
    </row>
    <row r="34" spans="1:13" ht="12.75" x14ac:dyDescent="0.2">
      <c r="A34" s="2">
        <v>6</v>
      </c>
      <c r="B34" s="2">
        <v>2476</v>
      </c>
      <c r="C34" s="2">
        <v>3339</v>
      </c>
      <c r="D34" s="1" t="s">
        <v>13</v>
      </c>
      <c r="E34" s="1" t="s">
        <v>51</v>
      </c>
      <c r="F34" s="1" t="s">
        <v>95</v>
      </c>
      <c r="G34" s="2">
        <v>49659936320</v>
      </c>
      <c r="H34" s="2">
        <v>0</v>
      </c>
      <c r="I34" s="2">
        <f t="shared" si="0"/>
        <v>-1319805841669</v>
      </c>
      <c r="J34" s="6">
        <f t="shared" si="1"/>
        <v>-188661.80000151962</v>
      </c>
      <c r="K34" s="1" t="s">
        <v>13</v>
      </c>
      <c r="L34" s="1" t="s">
        <v>13</v>
      </c>
      <c r="M34" s="2"/>
    </row>
    <row r="35" spans="1:13" ht="12.75" x14ac:dyDescent="0.2">
      <c r="A35" s="2">
        <v>7</v>
      </c>
      <c r="B35" s="2">
        <v>2476</v>
      </c>
      <c r="C35" s="2">
        <v>3339</v>
      </c>
      <c r="D35" s="1" t="s">
        <v>13</v>
      </c>
      <c r="E35" s="1" t="s">
        <v>51</v>
      </c>
      <c r="F35" s="1" t="s">
        <v>96</v>
      </c>
      <c r="G35" s="2">
        <v>27627794281</v>
      </c>
      <c r="H35" s="2">
        <v>0</v>
      </c>
      <c r="I35" s="2">
        <f t="shared" si="0"/>
        <v>-1292178047388</v>
      </c>
      <c r="J35" s="6">
        <f t="shared" si="1"/>
        <v>-104960.0499996201</v>
      </c>
      <c r="K35" s="1" t="s">
        <v>13</v>
      </c>
      <c r="L35" s="1" t="s">
        <v>13</v>
      </c>
      <c r="M35" s="2"/>
    </row>
    <row r="36" spans="1:13" ht="12.75" x14ac:dyDescent="0.2">
      <c r="A36" s="2">
        <v>15</v>
      </c>
      <c r="B36" s="2">
        <v>2476</v>
      </c>
      <c r="C36" s="2">
        <v>3339</v>
      </c>
      <c r="D36" s="1" t="s">
        <v>13</v>
      </c>
      <c r="E36" s="1" t="s">
        <v>51</v>
      </c>
      <c r="F36" s="1" t="s">
        <v>97</v>
      </c>
      <c r="G36" s="2">
        <v>59563979936</v>
      </c>
      <c r="H36" s="2">
        <v>0</v>
      </c>
      <c r="I36" s="2">
        <f t="shared" si="0"/>
        <v>-1232614067452</v>
      </c>
      <c r="J36" s="6">
        <f t="shared" si="1"/>
        <v>-226288</v>
      </c>
      <c r="K36" s="1" t="s">
        <v>13</v>
      </c>
      <c r="L36" s="1" t="s">
        <v>13</v>
      </c>
      <c r="M36" s="2"/>
    </row>
    <row r="37" spans="1:13" ht="12.75" x14ac:dyDescent="0.2">
      <c r="A37" s="2">
        <v>16</v>
      </c>
      <c r="B37" s="2">
        <v>2476</v>
      </c>
      <c r="C37" s="2">
        <v>3339</v>
      </c>
      <c r="D37" s="1" t="s">
        <v>13</v>
      </c>
      <c r="E37" s="1" t="s">
        <v>51</v>
      </c>
      <c r="F37" s="1" t="s">
        <v>98</v>
      </c>
      <c r="G37" s="2">
        <v>8996033005</v>
      </c>
      <c r="H37" s="2">
        <v>0</v>
      </c>
      <c r="I37" s="2">
        <f t="shared" si="0"/>
        <v>-1223618034447</v>
      </c>
      <c r="J37" s="6">
        <f t="shared" si="1"/>
        <v>-34176.599999240185</v>
      </c>
      <c r="K37" s="1" t="s">
        <v>13</v>
      </c>
      <c r="L37" s="1" t="s">
        <v>13</v>
      </c>
      <c r="M37" s="2"/>
    </row>
    <row r="38" spans="1:13" ht="12.75" x14ac:dyDescent="0.2">
      <c r="A38" s="2">
        <v>17</v>
      </c>
      <c r="B38" s="2">
        <v>2476</v>
      </c>
      <c r="C38" s="2">
        <v>3339</v>
      </c>
      <c r="D38" s="1" t="s">
        <v>13</v>
      </c>
      <c r="E38" s="1" t="s">
        <v>51</v>
      </c>
      <c r="F38" s="1" t="s">
        <v>99</v>
      </c>
      <c r="G38" s="2">
        <v>42115520000</v>
      </c>
      <c r="H38" s="2">
        <v>0</v>
      </c>
      <c r="I38" s="2">
        <f t="shared" si="0"/>
        <v>-1181502514447</v>
      </c>
      <c r="J38" s="6">
        <f t="shared" si="1"/>
        <v>-160000</v>
      </c>
      <c r="K38" s="1" t="s">
        <v>13</v>
      </c>
      <c r="L38" s="1" t="s">
        <v>13</v>
      </c>
      <c r="M38" s="2"/>
    </row>
    <row r="39" spans="1:13" ht="12.75" x14ac:dyDescent="0.2">
      <c r="A39" s="2">
        <v>18</v>
      </c>
      <c r="B39" s="2">
        <v>2476</v>
      </c>
      <c r="C39" s="2">
        <v>3339</v>
      </c>
      <c r="D39" s="1" t="s">
        <v>13</v>
      </c>
      <c r="E39" s="1" t="s">
        <v>51</v>
      </c>
      <c r="F39" s="1" t="s">
        <v>100</v>
      </c>
      <c r="G39" s="2">
        <v>58016266163</v>
      </c>
      <c r="H39" s="2">
        <v>0</v>
      </c>
      <c r="I39" s="2">
        <f t="shared" si="0"/>
        <v>-1123486248284</v>
      </c>
      <c r="J39" s="6">
        <f t="shared" si="1"/>
        <v>-220408.12000136767</v>
      </c>
      <c r="K39" s="1" t="s">
        <v>13</v>
      </c>
      <c r="L39" s="1" t="s">
        <v>13</v>
      </c>
      <c r="M39" s="2"/>
    </row>
    <row r="40" spans="1:13" ht="12.75" x14ac:dyDescent="0.2">
      <c r="A40" s="2">
        <v>19</v>
      </c>
      <c r="B40" s="2">
        <v>2476</v>
      </c>
      <c r="C40" s="2">
        <v>3339</v>
      </c>
      <c r="D40" s="1" t="s">
        <v>13</v>
      </c>
      <c r="E40" s="1" t="s">
        <v>51</v>
      </c>
      <c r="F40" s="1" t="s">
        <v>101</v>
      </c>
      <c r="G40" s="2">
        <v>10805331538</v>
      </c>
      <c r="H40" s="2">
        <v>0</v>
      </c>
      <c r="I40" s="2">
        <f t="shared" si="0"/>
        <v>-1112680916746</v>
      </c>
      <c r="J40" s="6">
        <f>-G40/263222</f>
        <v>-41050.26000106374</v>
      </c>
      <c r="K40" s="1" t="s">
        <v>13</v>
      </c>
      <c r="L40" s="1" t="s">
        <v>13</v>
      </c>
      <c r="M40" s="2"/>
    </row>
    <row r="41" spans="1:13" ht="12.75" x14ac:dyDescent="0.2">
      <c r="A41" s="2">
        <v>2</v>
      </c>
      <c r="B41" s="2">
        <v>378</v>
      </c>
      <c r="C41" s="2">
        <v>1303</v>
      </c>
      <c r="D41" s="1" t="s">
        <v>13</v>
      </c>
      <c r="E41" s="1" t="s">
        <v>16</v>
      </c>
      <c r="F41" s="1" t="s">
        <v>17</v>
      </c>
      <c r="G41" s="2">
        <v>0</v>
      </c>
      <c r="H41" s="2">
        <v>4527213600</v>
      </c>
      <c r="I41" s="2">
        <f t="shared" si="0"/>
        <v>-1117208130346</v>
      </c>
      <c r="J41" s="6">
        <f t="shared" si="1"/>
        <v>0</v>
      </c>
      <c r="K41" s="1" t="s">
        <v>13</v>
      </c>
      <c r="L41" s="1" t="s">
        <v>13</v>
      </c>
      <c r="M41" s="2"/>
    </row>
    <row r="42" spans="1:13" ht="12.75" x14ac:dyDescent="0.2">
      <c r="A42" s="2">
        <v>4</v>
      </c>
      <c r="B42" s="2">
        <v>379</v>
      </c>
      <c r="C42" s="2">
        <v>1308</v>
      </c>
      <c r="D42" s="1" t="s">
        <v>13</v>
      </c>
      <c r="E42" s="1" t="s">
        <v>16</v>
      </c>
      <c r="F42" s="1" t="s">
        <v>18</v>
      </c>
      <c r="G42" s="2">
        <v>0</v>
      </c>
      <c r="H42" s="2">
        <v>8454865968</v>
      </c>
      <c r="I42" s="2">
        <f t="shared" si="0"/>
        <v>-1125662996314</v>
      </c>
      <c r="J42" s="6">
        <f t="shared" si="1"/>
        <v>0</v>
      </c>
      <c r="K42" s="1" t="s">
        <v>13</v>
      </c>
      <c r="L42" s="1" t="s">
        <v>13</v>
      </c>
      <c r="M42" s="2"/>
    </row>
    <row r="43" spans="1:13" ht="12.75" x14ac:dyDescent="0.2">
      <c r="A43" s="2">
        <v>10</v>
      </c>
      <c r="B43" s="2">
        <v>379</v>
      </c>
      <c r="C43" s="2">
        <v>1308</v>
      </c>
      <c r="D43" s="1" t="s">
        <v>13</v>
      </c>
      <c r="E43" s="1" t="s">
        <v>16</v>
      </c>
      <c r="F43" s="1" t="s">
        <v>19</v>
      </c>
      <c r="G43" s="2">
        <v>0</v>
      </c>
      <c r="H43" s="2">
        <v>5750006400</v>
      </c>
      <c r="I43" s="2">
        <f t="shared" si="0"/>
        <v>-1131413002714</v>
      </c>
      <c r="J43" s="6">
        <f t="shared" si="1"/>
        <v>0</v>
      </c>
      <c r="K43" s="1" t="s">
        <v>13</v>
      </c>
      <c r="L43" s="1" t="s">
        <v>13</v>
      </c>
      <c r="M43" s="2"/>
    </row>
    <row r="44" spans="1:13" ht="12.75" x14ac:dyDescent="0.2">
      <c r="A44" s="2">
        <v>16</v>
      </c>
      <c r="B44" s="2">
        <v>379</v>
      </c>
      <c r="C44" s="2">
        <v>1308</v>
      </c>
      <c r="D44" s="1" t="s">
        <v>13</v>
      </c>
      <c r="E44" s="1" t="s">
        <v>16</v>
      </c>
      <c r="F44" s="1" t="s">
        <v>20</v>
      </c>
      <c r="G44" s="2">
        <v>0</v>
      </c>
      <c r="H44" s="2">
        <v>4084704000</v>
      </c>
      <c r="I44" s="2">
        <f t="shared" si="0"/>
        <v>-1135497706714</v>
      </c>
      <c r="J44" s="6">
        <f t="shared" si="1"/>
        <v>0</v>
      </c>
      <c r="K44" s="1" t="s">
        <v>13</v>
      </c>
      <c r="L44" s="1" t="s">
        <v>13</v>
      </c>
      <c r="M44" s="2"/>
    </row>
    <row r="45" spans="1:13" ht="12.75" x14ac:dyDescent="0.2">
      <c r="A45" s="2">
        <v>4</v>
      </c>
      <c r="B45" s="2">
        <v>384</v>
      </c>
      <c r="C45" s="2">
        <v>1324</v>
      </c>
      <c r="D45" s="1" t="s">
        <v>13</v>
      </c>
      <c r="E45" s="1" t="s">
        <v>16</v>
      </c>
      <c r="F45" s="1" t="s">
        <v>21</v>
      </c>
      <c r="G45" s="2">
        <v>0</v>
      </c>
      <c r="H45" s="2">
        <v>32909830672</v>
      </c>
      <c r="I45" s="2">
        <f t="shared" si="0"/>
        <v>-1168407537386</v>
      </c>
      <c r="J45" s="6">
        <f t="shared" si="1"/>
        <v>0</v>
      </c>
      <c r="K45" s="1" t="s">
        <v>13</v>
      </c>
      <c r="L45" s="1" t="s">
        <v>13</v>
      </c>
      <c r="M45" s="2"/>
    </row>
    <row r="46" spans="1:13" ht="12.75" x14ac:dyDescent="0.2">
      <c r="A46" s="2">
        <v>16</v>
      </c>
      <c r="B46" s="2">
        <v>384</v>
      </c>
      <c r="C46" s="2">
        <v>1324</v>
      </c>
      <c r="D46" s="1" t="s">
        <v>13</v>
      </c>
      <c r="E46" s="1" t="s">
        <v>16</v>
      </c>
      <c r="F46" s="1" t="s">
        <v>22</v>
      </c>
      <c r="G46" s="2">
        <v>0</v>
      </c>
      <c r="H46" s="2">
        <v>3965394682</v>
      </c>
      <c r="I46" s="2">
        <f t="shared" si="0"/>
        <v>-1172372932068</v>
      </c>
      <c r="J46" s="6">
        <f t="shared" si="1"/>
        <v>0</v>
      </c>
      <c r="K46" s="1" t="s">
        <v>13</v>
      </c>
      <c r="L46" s="1" t="s">
        <v>13</v>
      </c>
      <c r="M46" s="2"/>
    </row>
    <row r="47" spans="1:13" ht="12.75" x14ac:dyDescent="0.2">
      <c r="A47" s="2">
        <v>4</v>
      </c>
      <c r="B47" s="2">
        <v>385</v>
      </c>
      <c r="C47" s="2">
        <v>1327</v>
      </c>
      <c r="D47" s="1" t="s">
        <v>13</v>
      </c>
      <c r="E47" s="1" t="s">
        <v>16</v>
      </c>
      <c r="F47" s="1" t="s">
        <v>23</v>
      </c>
      <c r="G47" s="2">
        <v>0</v>
      </c>
      <c r="H47" s="2">
        <v>47653658236</v>
      </c>
      <c r="I47" s="2">
        <f t="shared" si="0"/>
        <v>-1220026590304</v>
      </c>
      <c r="J47" s="6">
        <f t="shared" si="1"/>
        <v>0</v>
      </c>
      <c r="K47" s="1" t="s">
        <v>13</v>
      </c>
      <c r="L47" s="1" t="s">
        <v>13</v>
      </c>
      <c r="M47" s="2"/>
    </row>
    <row r="48" spans="1:13" ht="12.75" x14ac:dyDescent="0.2">
      <c r="A48" s="2">
        <v>8</v>
      </c>
      <c r="B48" s="2">
        <v>385</v>
      </c>
      <c r="C48" s="2">
        <v>1327</v>
      </c>
      <c r="D48" s="1" t="s">
        <v>13</v>
      </c>
      <c r="E48" s="1" t="s">
        <v>16</v>
      </c>
      <c r="F48" s="1" t="s">
        <v>24</v>
      </c>
      <c r="G48" s="2">
        <v>0</v>
      </c>
      <c r="H48" s="2">
        <v>9301866000</v>
      </c>
      <c r="I48" s="2">
        <f t="shared" si="0"/>
        <v>-1229328456304</v>
      </c>
      <c r="J48" s="6">
        <f t="shared" si="1"/>
        <v>0</v>
      </c>
      <c r="K48" s="1" t="s">
        <v>13</v>
      </c>
      <c r="L48" s="1" t="s">
        <v>13</v>
      </c>
      <c r="M48" s="2"/>
    </row>
    <row r="49" spans="1:13" ht="12.75" x14ac:dyDescent="0.2">
      <c r="A49" s="2">
        <v>12</v>
      </c>
      <c r="B49" s="2">
        <v>385</v>
      </c>
      <c r="C49" s="2">
        <v>1327</v>
      </c>
      <c r="D49" s="1" t="s">
        <v>13</v>
      </c>
      <c r="E49" s="1" t="s">
        <v>16</v>
      </c>
      <c r="F49" s="1" t="s">
        <v>25</v>
      </c>
      <c r="G49" s="4">
        <v>0</v>
      </c>
      <c r="H49" s="4">
        <v>837888000</v>
      </c>
      <c r="I49" s="2">
        <f t="shared" si="0"/>
        <v>-1230166344304</v>
      </c>
      <c r="J49" s="6">
        <v>3200</v>
      </c>
      <c r="K49" s="1" t="s">
        <v>13</v>
      </c>
      <c r="L49" s="1" t="s">
        <v>13</v>
      </c>
      <c r="M49" s="2"/>
    </row>
    <row r="50" spans="1:13" ht="12.75" x14ac:dyDescent="0.2">
      <c r="A50" s="2">
        <v>1</v>
      </c>
      <c r="B50" s="2">
        <v>2477</v>
      </c>
      <c r="C50" s="2">
        <v>3340</v>
      </c>
      <c r="D50" s="1" t="s">
        <v>13</v>
      </c>
      <c r="E50" s="1" t="s">
        <v>51</v>
      </c>
      <c r="F50" s="1" t="s">
        <v>56</v>
      </c>
      <c r="G50" s="4">
        <v>837888000</v>
      </c>
      <c r="H50" s="4">
        <v>0</v>
      </c>
      <c r="I50" s="2">
        <f t="shared" si="0"/>
        <v>-1229328456304</v>
      </c>
      <c r="J50" s="6">
        <v>-3200</v>
      </c>
      <c r="K50" s="1" t="s">
        <v>13</v>
      </c>
      <c r="L50" s="1" t="s">
        <v>13</v>
      </c>
      <c r="M50" s="2"/>
    </row>
    <row r="51" spans="1:13" ht="12.75" x14ac:dyDescent="0.2">
      <c r="A51" s="2">
        <v>4</v>
      </c>
      <c r="B51" s="2">
        <v>609</v>
      </c>
      <c r="C51" s="2">
        <v>1302</v>
      </c>
      <c r="D51" s="1" t="s">
        <v>13</v>
      </c>
      <c r="E51" s="1" t="s">
        <v>26</v>
      </c>
      <c r="F51" s="1" t="s">
        <v>27</v>
      </c>
      <c r="G51" s="2">
        <v>0</v>
      </c>
      <c r="H51" s="2">
        <v>87810251400</v>
      </c>
      <c r="I51" s="2">
        <f t="shared" si="0"/>
        <v>-1317138707704</v>
      </c>
      <c r="J51" s="6">
        <f t="shared" si="1"/>
        <v>0</v>
      </c>
      <c r="K51" s="1" t="s">
        <v>13</v>
      </c>
      <c r="L51" s="1" t="s">
        <v>13</v>
      </c>
      <c r="M51" s="2"/>
    </row>
    <row r="52" spans="1:13" ht="12.75" x14ac:dyDescent="0.2">
      <c r="A52" s="2">
        <v>2</v>
      </c>
      <c r="B52" s="2">
        <v>715</v>
      </c>
      <c r="C52" s="2">
        <v>1352</v>
      </c>
      <c r="D52" s="1" t="s">
        <v>13</v>
      </c>
      <c r="E52" s="1" t="s">
        <v>28</v>
      </c>
      <c r="F52" s="1" t="s">
        <v>29</v>
      </c>
      <c r="G52" s="2">
        <v>0</v>
      </c>
      <c r="H52" s="2">
        <v>1333495000</v>
      </c>
      <c r="I52" s="2">
        <f t="shared" si="0"/>
        <v>-1318472202704</v>
      </c>
      <c r="J52" s="6">
        <f t="shared" si="1"/>
        <v>0</v>
      </c>
      <c r="K52" s="1" t="s">
        <v>13</v>
      </c>
      <c r="L52" s="1" t="s">
        <v>13</v>
      </c>
      <c r="M52" s="2"/>
    </row>
    <row r="53" spans="1:13" ht="12.75" x14ac:dyDescent="0.2">
      <c r="A53" s="2">
        <v>12</v>
      </c>
      <c r="B53" s="2">
        <v>717</v>
      </c>
      <c r="C53" s="2">
        <v>1364</v>
      </c>
      <c r="D53" s="1" t="s">
        <v>13</v>
      </c>
      <c r="E53" s="1" t="s">
        <v>28</v>
      </c>
      <c r="F53" s="1" t="s">
        <v>30</v>
      </c>
      <c r="G53" s="2">
        <v>0</v>
      </c>
      <c r="H53" s="2">
        <v>8112207486</v>
      </c>
      <c r="I53" s="2">
        <f t="shared" si="0"/>
        <v>-1326584410190</v>
      </c>
      <c r="J53" s="6">
        <f t="shared" si="1"/>
        <v>0</v>
      </c>
      <c r="K53" s="1" t="s">
        <v>13</v>
      </c>
      <c r="L53" s="1" t="s">
        <v>13</v>
      </c>
      <c r="M53" s="2"/>
    </row>
    <row r="54" spans="1:13" ht="12.75" x14ac:dyDescent="0.2">
      <c r="A54" s="2">
        <v>2</v>
      </c>
      <c r="B54" s="2">
        <v>722</v>
      </c>
      <c r="C54" s="2">
        <v>1371</v>
      </c>
      <c r="D54" s="1" t="s">
        <v>13</v>
      </c>
      <c r="E54" s="1" t="s">
        <v>28</v>
      </c>
      <c r="F54" s="1" t="s">
        <v>31</v>
      </c>
      <c r="G54" s="4">
        <v>0</v>
      </c>
      <c r="H54" s="4">
        <v>635060992</v>
      </c>
      <c r="I54" s="2">
        <f t="shared" si="0"/>
        <v>-1327219471182</v>
      </c>
      <c r="J54" s="6">
        <v>2381.19</v>
      </c>
      <c r="K54" s="1" t="s">
        <v>13</v>
      </c>
      <c r="L54" s="1" t="s">
        <v>13</v>
      </c>
      <c r="M54" s="2"/>
    </row>
    <row r="55" spans="1:13" ht="12.75" x14ac:dyDescent="0.2">
      <c r="A55" s="2">
        <v>2</v>
      </c>
      <c r="B55" s="2">
        <v>2477</v>
      </c>
      <c r="C55" s="2">
        <v>3340</v>
      </c>
      <c r="D55" s="1" t="s">
        <v>13</v>
      </c>
      <c r="E55" s="1" t="s">
        <v>51</v>
      </c>
      <c r="F55" s="1" t="s">
        <v>57</v>
      </c>
      <c r="G55" s="4">
        <v>635060992</v>
      </c>
      <c r="H55" s="4">
        <v>0</v>
      </c>
      <c r="I55" s="2">
        <f t="shared" si="0"/>
        <v>-1326584410190</v>
      </c>
      <c r="J55" s="6">
        <v>-2381.19</v>
      </c>
      <c r="K55" s="1" t="s">
        <v>13</v>
      </c>
      <c r="L55" s="1" t="s">
        <v>13</v>
      </c>
      <c r="M55" s="2"/>
    </row>
    <row r="56" spans="1:13" ht="12.75" x14ac:dyDescent="0.2">
      <c r="A56" s="2">
        <v>6</v>
      </c>
      <c r="B56" s="2">
        <v>722</v>
      </c>
      <c r="C56" s="2">
        <v>1371</v>
      </c>
      <c r="D56" s="1" t="s">
        <v>13</v>
      </c>
      <c r="E56" s="1" t="s">
        <v>28</v>
      </c>
      <c r="F56" s="1" t="s">
        <v>32</v>
      </c>
      <c r="G56" s="4">
        <v>0</v>
      </c>
      <c r="H56" s="4">
        <v>2930381932</v>
      </c>
      <c r="I56" s="2">
        <f t="shared" si="0"/>
        <v>-1329514792122</v>
      </c>
      <c r="J56" s="6">
        <v>10987.6</v>
      </c>
      <c r="K56" s="1" t="s">
        <v>13</v>
      </c>
      <c r="L56" s="1" t="s">
        <v>13</v>
      </c>
      <c r="M56" s="2"/>
    </row>
    <row r="57" spans="1:13" ht="12.75" x14ac:dyDescent="0.2">
      <c r="A57" s="2">
        <v>3</v>
      </c>
      <c r="B57" s="2">
        <v>2477</v>
      </c>
      <c r="C57" s="2">
        <v>3340</v>
      </c>
      <c r="D57" s="1" t="s">
        <v>13</v>
      </c>
      <c r="E57" s="1" t="s">
        <v>51</v>
      </c>
      <c r="F57" s="1" t="s">
        <v>58</v>
      </c>
      <c r="G57" s="4">
        <v>2930381932</v>
      </c>
      <c r="H57" s="4">
        <v>0</v>
      </c>
      <c r="I57" s="2">
        <f t="shared" si="0"/>
        <v>-1326584410190</v>
      </c>
      <c r="J57" s="6">
        <v>-10987.6</v>
      </c>
      <c r="K57" s="1" t="s">
        <v>13</v>
      </c>
      <c r="L57" s="1" t="s">
        <v>13</v>
      </c>
      <c r="M57" s="2"/>
    </row>
    <row r="58" spans="1:13" ht="12.75" x14ac:dyDescent="0.2">
      <c r="A58" s="2">
        <v>10</v>
      </c>
      <c r="B58" s="2">
        <v>722</v>
      </c>
      <c r="C58" s="2">
        <v>1371</v>
      </c>
      <c r="D58" s="1" t="s">
        <v>13</v>
      </c>
      <c r="E58" s="1" t="s">
        <v>28</v>
      </c>
      <c r="F58" s="1" t="s">
        <v>33</v>
      </c>
      <c r="G58" s="2">
        <v>0</v>
      </c>
      <c r="H58" s="2">
        <v>4542950766</v>
      </c>
      <c r="I58" s="2">
        <f t="shared" si="0"/>
        <v>-1331127360956</v>
      </c>
      <c r="J58" s="6">
        <f t="shared" si="1"/>
        <v>0</v>
      </c>
      <c r="K58" s="1" t="s">
        <v>13</v>
      </c>
      <c r="L58" s="1" t="s">
        <v>13</v>
      </c>
      <c r="M58" s="2"/>
    </row>
    <row r="59" spans="1:13" ht="12.75" x14ac:dyDescent="0.2">
      <c r="A59" s="2">
        <v>14</v>
      </c>
      <c r="B59" s="2">
        <v>722</v>
      </c>
      <c r="C59" s="2">
        <v>1371</v>
      </c>
      <c r="D59" s="1" t="s">
        <v>13</v>
      </c>
      <c r="E59" s="1" t="s">
        <v>28</v>
      </c>
      <c r="F59" s="1" t="s">
        <v>34</v>
      </c>
      <c r="G59" s="2">
        <v>0</v>
      </c>
      <c r="H59" s="2">
        <v>57635574133</v>
      </c>
      <c r="I59" s="2">
        <f t="shared" si="0"/>
        <v>-1388762935089</v>
      </c>
      <c r="J59" s="6">
        <f t="shared" si="1"/>
        <v>0</v>
      </c>
      <c r="K59" s="1" t="s">
        <v>13</v>
      </c>
      <c r="L59" s="1" t="s">
        <v>13</v>
      </c>
      <c r="M59" s="2"/>
    </row>
    <row r="60" spans="1:13" ht="12.75" x14ac:dyDescent="0.2">
      <c r="A60" s="2">
        <v>4</v>
      </c>
      <c r="B60" s="2">
        <v>725</v>
      </c>
      <c r="C60" s="2">
        <v>1390</v>
      </c>
      <c r="D60" s="1" t="s">
        <v>13</v>
      </c>
      <c r="E60" s="1" t="s">
        <v>28</v>
      </c>
      <c r="F60" s="1" t="s">
        <v>35</v>
      </c>
      <c r="G60" s="2">
        <v>0</v>
      </c>
      <c r="H60" s="2">
        <v>19915801165</v>
      </c>
      <c r="I60" s="2">
        <f t="shared" si="0"/>
        <v>-1408678736254</v>
      </c>
      <c r="J60" s="6">
        <f t="shared" si="1"/>
        <v>0</v>
      </c>
      <c r="K60" s="1" t="s">
        <v>13</v>
      </c>
      <c r="L60" s="1" t="s">
        <v>13</v>
      </c>
      <c r="M60" s="2"/>
    </row>
    <row r="61" spans="1:13" ht="12.75" x14ac:dyDescent="0.2">
      <c r="A61" s="2">
        <v>10</v>
      </c>
      <c r="B61" s="2">
        <v>725</v>
      </c>
      <c r="C61" s="2">
        <v>1390</v>
      </c>
      <c r="D61" s="1" t="s">
        <v>13</v>
      </c>
      <c r="E61" s="1" t="s">
        <v>28</v>
      </c>
      <c r="F61" s="1" t="s">
        <v>36</v>
      </c>
      <c r="G61" s="2">
        <v>0</v>
      </c>
      <c r="H61" s="2">
        <v>22003734296</v>
      </c>
      <c r="I61" s="2">
        <f t="shared" si="0"/>
        <v>-1430682470550</v>
      </c>
      <c r="J61" s="6">
        <f t="shared" si="1"/>
        <v>0</v>
      </c>
      <c r="K61" s="1" t="s">
        <v>13</v>
      </c>
      <c r="L61" s="1" t="s">
        <v>13</v>
      </c>
      <c r="M61" s="2"/>
    </row>
    <row r="62" spans="1:13" ht="12.75" x14ac:dyDescent="0.2">
      <c r="A62" s="2">
        <v>2</v>
      </c>
      <c r="B62" s="2">
        <v>1408</v>
      </c>
      <c r="C62" s="2">
        <v>1902</v>
      </c>
      <c r="D62" s="1" t="s">
        <v>13</v>
      </c>
      <c r="E62" s="1" t="s">
        <v>37</v>
      </c>
      <c r="F62" s="1" t="s">
        <v>38</v>
      </c>
      <c r="G62" s="4">
        <v>0</v>
      </c>
      <c r="H62" s="4">
        <v>17021356697</v>
      </c>
      <c r="I62" s="2">
        <f t="shared" si="0"/>
        <v>-1447703827247</v>
      </c>
      <c r="J62" s="6">
        <v>82504</v>
      </c>
      <c r="K62" s="1" t="s">
        <v>13</v>
      </c>
      <c r="L62" s="1" t="s">
        <v>13</v>
      </c>
      <c r="M62" s="2"/>
    </row>
    <row r="63" spans="1:13" ht="12.75" x14ac:dyDescent="0.2">
      <c r="A63" s="2">
        <v>4</v>
      </c>
      <c r="B63" s="2">
        <v>2477</v>
      </c>
      <c r="C63" s="2">
        <v>3340</v>
      </c>
      <c r="D63" s="1" t="s">
        <v>13</v>
      </c>
      <c r="E63" s="1" t="s">
        <v>51</v>
      </c>
      <c r="F63" s="1" t="s">
        <v>59</v>
      </c>
      <c r="G63" s="4">
        <v>17021356697</v>
      </c>
      <c r="H63" s="4">
        <v>0</v>
      </c>
      <c r="I63" s="2">
        <f t="shared" si="0"/>
        <v>-1430682470550</v>
      </c>
      <c r="J63" s="6">
        <v>-82504</v>
      </c>
      <c r="K63" s="1" t="s">
        <v>13</v>
      </c>
      <c r="L63" s="1" t="s">
        <v>13</v>
      </c>
      <c r="M63" s="2"/>
    </row>
    <row r="64" spans="1:13" ht="12.75" x14ac:dyDescent="0.2">
      <c r="A64" s="2">
        <v>12</v>
      </c>
      <c r="B64" s="2">
        <v>1408</v>
      </c>
      <c r="C64" s="2">
        <v>1902</v>
      </c>
      <c r="D64" s="1" t="s">
        <v>13</v>
      </c>
      <c r="E64" s="1" t="s">
        <v>37</v>
      </c>
      <c r="F64" s="1" t="s">
        <v>39</v>
      </c>
      <c r="G64" s="2">
        <v>0</v>
      </c>
      <c r="H64" s="2">
        <v>1025354000</v>
      </c>
      <c r="I64" s="2">
        <f t="shared" si="0"/>
        <v>-1431707824550</v>
      </c>
      <c r="J64" s="6">
        <f t="shared" si="1"/>
        <v>0</v>
      </c>
      <c r="K64" s="1" t="s">
        <v>13</v>
      </c>
      <c r="L64" s="1" t="s">
        <v>13</v>
      </c>
      <c r="M64" s="2"/>
    </row>
    <row r="65" spans="1:13" ht="12.75" x14ac:dyDescent="0.2">
      <c r="A65" s="2">
        <v>6</v>
      </c>
      <c r="B65" s="2">
        <v>1410</v>
      </c>
      <c r="C65" s="2">
        <v>1909</v>
      </c>
      <c r="D65" s="1" t="s">
        <v>13</v>
      </c>
      <c r="E65" s="1" t="s">
        <v>37</v>
      </c>
      <c r="F65" s="1" t="s">
        <v>40</v>
      </c>
      <c r="G65" s="2">
        <v>0</v>
      </c>
      <c r="H65" s="2">
        <v>5396600000</v>
      </c>
      <c r="I65" s="2">
        <f t="shared" si="0"/>
        <v>-1437104424550</v>
      </c>
      <c r="J65" s="6">
        <f t="shared" si="1"/>
        <v>0</v>
      </c>
      <c r="K65" s="1" t="s">
        <v>13</v>
      </c>
      <c r="L65" s="1" t="s">
        <v>13</v>
      </c>
      <c r="M65" s="2"/>
    </row>
    <row r="66" spans="1:13" ht="12.75" x14ac:dyDescent="0.2">
      <c r="A66" s="2">
        <v>10</v>
      </c>
      <c r="B66" s="2">
        <v>1410</v>
      </c>
      <c r="C66" s="2">
        <v>1909</v>
      </c>
      <c r="D66" s="1" t="s">
        <v>13</v>
      </c>
      <c r="E66" s="1" t="s">
        <v>37</v>
      </c>
      <c r="F66" s="1" t="s">
        <v>41</v>
      </c>
      <c r="G66" s="2">
        <v>0</v>
      </c>
      <c r="H66" s="2">
        <v>2315273617</v>
      </c>
      <c r="I66" s="2">
        <f t="shared" si="0"/>
        <v>-1439419698167</v>
      </c>
      <c r="J66" s="6">
        <f t="shared" si="1"/>
        <v>0</v>
      </c>
      <c r="K66" s="1" t="s">
        <v>13</v>
      </c>
      <c r="L66" s="1" t="s">
        <v>13</v>
      </c>
      <c r="M66" s="2"/>
    </row>
    <row r="67" spans="1:13" ht="12.75" x14ac:dyDescent="0.2">
      <c r="A67" s="2">
        <v>8</v>
      </c>
      <c r="B67" s="2">
        <v>1414</v>
      </c>
      <c r="C67" s="2">
        <v>1920</v>
      </c>
      <c r="D67" s="1" t="s">
        <v>13</v>
      </c>
      <c r="E67" s="1" t="s">
        <v>37</v>
      </c>
      <c r="F67" s="1" t="s">
        <v>42</v>
      </c>
      <c r="G67" s="4">
        <v>0</v>
      </c>
      <c r="H67" s="4">
        <v>5348597243</v>
      </c>
      <c r="I67" s="2">
        <f t="shared" si="0"/>
        <v>-1444768295410</v>
      </c>
      <c r="J67" s="6">
        <v>19822.099999999999</v>
      </c>
      <c r="K67" s="1" t="s">
        <v>13</v>
      </c>
      <c r="L67" s="1" t="s">
        <v>13</v>
      </c>
      <c r="M67" s="2"/>
    </row>
    <row r="68" spans="1:13" ht="12.75" x14ac:dyDescent="0.2">
      <c r="A68" s="2">
        <v>5</v>
      </c>
      <c r="B68" s="2">
        <v>2477</v>
      </c>
      <c r="C68" s="2">
        <v>3340</v>
      </c>
      <c r="D68" s="1" t="s">
        <v>13</v>
      </c>
      <c r="E68" s="1" t="s">
        <v>51</v>
      </c>
      <c r="F68" s="1" t="s">
        <v>60</v>
      </c>
      <c r="G68" s="4">
        <v>5348597243</v>
      </c>
      <c r="H68" s="4">
        <v>0</v>
      </c>
      <c r="I68" s="2">
        <f t="shared" ref="I68:I82" si="2">I67+G68-H68</f>
        <v>-1439419698167</v>
      </c>
      <c r="J68" s="6">
        <v>-19822.099999999999</v>
      </c>
      <c r="K68" s="1" t="s">
        <v>13</v>
      </c>
      <c r="L68" s="1" t="s">
        <v>13</v>
      </c>
      <c r="M68" s="2"/>
    </row>
    <row r="69" spans="1:13" ht="12.75" x14ac:dyDescent="0.2">
      <c r="A69" s="2">
        <v>14</v>
      </c>
      <c r="B69" s="2">
        <v>1414</v>
      </c>
      <c r="C69" s="2">
        <v>1920</v>
      </c>
      <c r="D69" s="1" t="s">
        <v>13</v>
      </c>
      <c r="E69" s="1" t="s">
        <v>37</v>
      </c>
      <c r="F69" s="1" t="s">
        <v>43</v>
      </c>
      <c r="G69" s="2">
        <v>0</v>
      </c>
      <c r="H69" s="2">
        <v>1194699308</v>
      </c>
      <c r="I69" s="2">
        <f t="shared" si="2"/>
        <v>-1440614397475</v>
      </c>
      <c r="J69" s="6">
        <f t="shared" ref="J68:J82" si="3">-G69/263222</f>
        <v>0</v>
      </c>
      <c r="K69" s="1" t="s">
        <v>13</v>
      </c>
      <c r="L69" s="1" t="s">
        <v>13</v>
      </c>
      <c r="M69" s="2"/>
    </row>
    <row r="70" spans="1:13" ht="12.75" x14ac:dyDescent="0.2">
      <c r="A70" s="2">
        <v>2</v>
      </c>
      <c r="B70" s="2">
        <v>1418</v>
      </c>
      <c r="C70" s="2">
        <v>1999</v>
      </c>
      <c r="D70" s="1" t="s">
        <v>13</v>
      </c>
      <c r="E70" s="1" t="s">
        <v>37</v>
      </c>
      <c r="F70" s="1" t="s">
        <v>44</v>
      </c>
      <c r="G70" s="2">
        <v>0</v>
      </c>
      <c r="H70" s="2">
        <v>2699972946</v>
      </c>
      <c r="I70" s="2">
        <f t="shared" si="2"/>
        <v>-1443314370421</v>
      </c>
      <c r="J70" s="6">
        <f t="shared" si="3"/>
        <v>0</v>
      </c>
      <c r="K70" s="1" t="s">
        <v>13</v>
      </c>
      <c r="L70" s="1" t="s">
        <v>13</v>
      </c>
      <c r="M70" s="2"/>
    </row>
    <row r="71" spans="1:13" ht="12.75" x14ac:dyDescent="0.2">
      <c r="A71" s="2">
        <v>6</v>
      </c>
      <c r="B71" s="2">
        <v>1418</v>
      </c>
      <c r="C71" s="2">
        <v>1999</v>
      </c>
      <c r="D71" s="1" t="s">
        <v>13</v>
      </c>
      <c r="E71" s="1" t="s">
        <v>37</v>
      </c>
      <c r="F71" s="1" t="s">
        <v>45</v>
      </c>
      <c r="G71" s="4">
        <v>0</v>
      </c>
      <c r="H71" s="4">
        <v>21015010690</v>
      </c>
      <c r="I71" s="2">
        <f t="shared" si="2"/>
        <v>-1464329381111</v>
      </c>
      <c r="J71" s="6">
        <v>77882.41</v>
      </c>
      <c r="K71" s="1" t="s">
        <v>13</v>
      </c>
      <c r="L71" s="1" t="s">
        <v>13</v>
      </c>
      <c r="M71" s="2"/>
    </row>
    <row r="72" spans="1:13" ht="12.75" x14ac:dyDescent="0.2">
      <c r="A72" s="2">
        <v>6</v>
      </c>
      <c r="B72" s="2">
        <v>2477</v>
      </c>
      <c r="C72" s="2">
        <v>3340</v>
      </c>
      <c r="D72" s="1" t="s">
        <v>13</v>
      </c>
      <c r="E72" s="1" t="s">
        <v>51</v>
      </c>
      <c r="F72" s="1" t="s">
        <v>61</v>
      </c>
      <c r="G72" s="4">
        <v>21015010690</v>
      </c>
      <c r="H72" s="4">
        <v>0</v>
      </c>
      <c r="I72" s="2">
        <f t="shared" si="2"/>
        <v>-1443314370421</v>
      </c>
      <c r="J72" s="6">
        <v>-77882.41</v>
      </c>
      <c r="K72" s="1" t="s">
        <v>13</v>
      </c>
      <c r="L72" s="1" t="s">
        <v>13</v>
      </c>
      <c r="M72" s="2"/>
    </row>
    <row r="73" spans="1:13" ht="12.75" x14ac:dyDescent="0.2">
      <c r="A73" s="2">
        <v>10</v>
      </c>
      <c r="B73" s="2">
        <v>1418</v>
      </c>
      <c r="C73" s="2">
        <v>1999</v>
      </c>
      <c r="D73" s="1" t="s">
        <v>13</v>
      </c>
      <c r="E73" s="1" t="s">
        <v>37</v>
      </c>
      <c r="F73" s="1" t="s">
        <v>46</v>
      </c>
      <c r="G73" s="4">
        <v>0</v>
      </c>
      <c r="H73" s="4">
        <v>539660000</v>
      </c>
      <c r="I73" s="2">
        <f t="shared" si="2"/>
        <v>-1443854030421</v>
      </c>
      <c r="J73" s="6">
        <v>2000.41</v>
      </c>
      <c r="K73" s="1" t="s">
        <v>13</v>
      </c>
      <c r="L73" s="1" t="s">
        <v>13</v>
      </c>
      <c r="M73" s="2"/>
    </row>
    <row r="74" spans="1:13" ht="12.75" x14ac:dyDescent="0.2">
      <c r="A74" s="2">
        <v>7</v>
      </c>
      <c r="B74" s="2">
        <v>2477</v>
      </c>
      <c r="C74" s="2">
        <v>3340</v>
      </c>
      <c r="D74" s="1" t="s">
        <v>13</v>
      </c>
      <c r="E74" s="1" t="s">
        <v>51</v>
      </c>
      <c r="F74" s="1" t="s">
        <v>62</v>
      </c>
      <c r="G74" s="4">
        <v>539660000</v>
      </c>
      <c r="H74" s="4">
        <v>0</v>
      </c>
      <c r="I74" s="2">
        <f t="shared" si="2"/>
        <v>-1443314370421</v>
      </c>
      <c r="J74" s="6">
        <v>-2000.41</v>
      </c>
      <c r="K74" s="1" t="s">
        <v>13</v>
      </c>
      <c r="L74" s="1" t="s">
        <v>13</v>
      </c>
      <c r="M74" s="2"/>
    </row>
    <row r="75" spans="1:13" ht="12.75" x14ac:dyDescent="0.2">
      <c r="A75" s="2">
        <v>2</v>
      </c>
      <c r="B75" s="2">
        <v>1422</v>
      </c>
      <c r="C75" s="2">
        <v>2004</v>
      </c>
      <c r="D75" s="1" t="s">
        <v>13</v>
      </c>
      <c r="E75" s="1" t="s">
        <v>37</v>
      </c>
      <c r="F75" s="1" t="s">
        <v>47</v>
      </c>
      <c r="G75" s="4">
        <v>0</v>
      </c>
      <c r="H75" s="4">
        <v>936364066</v>
      </c>
      <c r="I75" s="2">
        <f t="shared" si="2"/>
        <v>-1444250734487</v>
      </c>
      <c r="J75" s="6">
        <v>3470.2</v>
      </c>
      <c r="K75" s="1" t="s">
        <v>13</v>
      </c>
      <c r="L75" s="1" t="s">
        <v>13</v>
      </c>
      <c r="M75" s="2"/>
    </row>
    <row r="76" spans="1:13" ht="12.75" x14ac:dyDescent="0.2">
      <c r="A76" s="2">
        <v>8</v>
      </c>
      <c r="B76" s="2">
        <v>2477</v>
      </c>
      <c r="C76" s="2">
        <v>3340</v>
      </c>
      <c r="D76" s="1" t="s">
        <v>13</v>
      </c>
      <c r="E76" s="1" t="s">
        <v>51</v>
      </c>
      <c r="F76" s="1" t="s">
        <v>63</v>
      </c>
      <c r="G76" s="4">
        <v>936364066</v>
      </c>
      <c r="H76" s="4">
        <v>0</v>
      </c>
      <c r="I76" s="2">
        <f t="shared" si="2"/>
        <v>-1443314370421</v>
      </c>
      <c r="J76" s="6">
        <v>-3470.2</v>
      </c>
      <c r="K76" s="1" t="s">
        <v>13</v>
      </c>
      <c r="L76" s="1" t="s">
        <v>13</v>
      </c>
      <c r="M76" s="2"/>
    </row>
    <row r="77" spans="1:13" ht="12.75" x14ac:dyDescent="0.2">
      <c r="A77" s="2">
        <v>2</v>
      </c>
      <c r="B77" s="2">
        <v>1504</v>
      </c>
      <c r="C77" s="2">
        <v>2109</v>
      </c>
      <c r="D77" s="1" t="s">
        <v>13</v>
      </c>
      <c r="E77" s="1" t="s">
        <v>48</v>
      </c>
      <c r="F77" s="1" t="s">
        <v>49</v>
      </c>
      <c r="G77" s="2">
        <v>0</v>
      </c>
      <c r="H77" s="2">
        <v>1856669724</v>
      </c>
      <c r="I77" s="2">
        <f t="shared" si="2"/>
        <v>-1445171040145</v>
      </c>
      <c r="J77" s="6">
        <f t="shared" si="3"/>
        <v>0</v>
      </c>
      <c r="K77" s="1" t="s">
        <v>13</v>
      </c>
      <c r="L77" s="1" t="s">
        <v>13</v>
      </c>
      <c r="M77" s="2"/>
    </row>
    <row r="78" spans="1:13" ht="12.75" x14ac:dyDescent="0.2">
      <c r="A78" s="2">
        <v>6</v>
      </c>
      <c r="B78" s="2">
        <v>1505</v>
      </c>
      <c r="C78" s="2">
        <v>2110</v>
      </c>
      <c r="D78" s="1" t="s">
        <v>13</v>
      </c>
      <c r="E78" s="1" t="s">
        <v>48</v>
      </c>
      <c r="F78" s="1" t="s">
        <v>50</v>
      </c>
      <c r="G78" s="2">
        <v>0</v>
      </c>
      <c r="H78" s="2">
        <v>6656346942</v>
      </c>
      <c r="I78" s="2">
        <f t="shared" si="2"/>
        <v>-1451827387087</v>
      </c>
      <c r="J78" s="6">
        <f t="shared" si="3"/>
        <v>0</v>
      </c>
      <c r="K78" s="1" t="s">
        <v>13</v>
      </c>
      <c r="L78" s="1" t="s">
        <v>13</v>
      </c>
      <c r="M78" s="2"/>
    </row>
    <row r="79" spans="1:13" ht="12.75" x14ac:dyDescent="0.2">
      <c r="A79" s="2">
        <v>2</v>
      </c>
      <c r="B79" s="2">
        <v>2184</v>
      </c>
      <c r="C79" s="2">
        <v>3099</v>
      </c>
      <c r="D79" s="1" t="s">
        <v>13</v>
      </c>
      <c r="E79" s="1" t="s">
        <v>51</v>
      </c>
      <c r="F79" s="1" t="s">
        <v>52</v>
      </c>
      <c r="G79" s="2">
        <v>0</v>
      </c>
      <c r="H79" s="2">
        <v>8148826825</v>
      </c>
      <c r="I79" s="2">
        <f t="shared" si="2"/>
        <v>-1459976213912</v>
      </c>
      <c r="J79" s="6">
        <f t="shared" si="3"/>
        <v>0</v>
      </c>
      <c r="K79" s="1" t="s">
        <v>13</v>
      </c>
      <c r="L79" s="1" t="s">
        <v>13</v>
      </c>
      <c r="M79" s="2"/>
    </row>
    <row r="80" spans="1:13" ht="12.75" x14ac:dyDescent="0.2">
      <c r="A80" s="2">
        <v>4</v>
      </c>
      <c r="B80" s="2">
        <v>2187</v>
      </c>
      <c r="C80" s="2">
        <v>3136</v>
      </c>
      <c r="D80" s="1" t="s">
        <v>13</v>
      </c>
      <c r="E80" s="1" t="s">
        <v>51</v>
      </c>
      <c r="F80" s="1" t="s">
        <v>53</v>
      </c>
      <c r="G80" s="2">
        <v>0</v>
      </c>
      <c r="H80" s="2">
        <v>9431310597</v>
      </c>
      <c r="I80" s="2">
        <f t="shared" si="2"/>
        <v>-1469407524509</v>
      </c>
      <c r="J80" s="6">
        <f t="shared" si="3"/>
        <v>0</v>
      </c>
      <c r="K80" s="1" t="s">
        <v>13</v>
      </c>
      <c r="L80" s="1" t="s">
        <v>13</v>
      </c>
      <c r="M80" s="2"/>
    </row>
    <row r="81" spans="1:13" ht="12.75" x14ac:dyDescent="0.2">
      <c r="A81" s="2">
        <v>8</v>
      </c>
      <c r="B81" s="2">
        <v>2187</v>
      </c>
      <c r="C81" s="2">
        <v>3136</v>
      </c>
      <c r="D81" s="1" t="s">
        <v>13</v>
      </c>
      <c r="E81" s="1" t="s">
        <v>51</v>
      </c>
      <c r="F81" s="1" t="s">
        <v>54</v>
      </c>
      <c r="G81" s="2">
        <v>0</v>
      </c>
      <c r="H81" s="2">
        <v>45089968352</v>
      </c>
      <c r="I81" s="2">
        <f t="shared" si="2"/>
        <v>-1514497492861</v>
      </c>
      <c r="J81" s="6">
        <f t="shared" si="3"/>
        <v>0</v>
      </c>
      <c r="K81" s="1" t="s">
        <v>13</v>
      </c>
      <c r="L81" s="1" t="s">
        <v>13</v>
      </c>
      <c r="M81" s="2"/>
    </row>
    <row r="82" spans="1:13" ht="12.75" x14ac:dyDescent="0.2">
      <c r="A82" s="2">
        <v>4</v>
      </c>
      <c r="B82" s="2">
        <v>2188</v>
      </c>
      <c r="C82" s="2">
        <v>3137</v>
      </c>
      <c r="D82" s="1" t="s">
        <v>13</v>
      </c>
      <c r="E82" s="1" t="s">
        <v>51</v>
      </c>
      <c r="F82" s="1" t="s">
        <v>55</v>
      </c>
      <c r="G82" s="2">
        <v>0</v>
      </c>
      <c r="H82" s="2">
        <v>17483383445</v>
      </c>
      <c r="I82" s="2">
        <f t="shared" si="2"/>
        <v>-1531980876306</v>
      </c>
      <c r="J82" s="6">
        <f t="shared" si="3"/>
        <v>0</v>
      </c>
      <c r="K82" s="1" t="s">
        <v>13</v>
      </c>
      <c r="L82" s="1" t="s">
        <v>13</v>
      </c>
      <c r="M82" s="2"/>
    </row>
    <row r="83" spans="1:13" x14ac:dyDescent="0.2">
      <c r="J83" s="7">
        <f>SUM(J2:J82)</f>
        <v>4227157.748007386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حداکثر 10000000 رکورد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2023-05-26T15:17:11Z</dcterms:created>
  <dcterms:modified xsi:type="dcterms:W3CDTF">2023-05-26T15:17:11Z</dcterms:modified>
</cp:coreProperties>
</file>