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-105" yWindow="-105" windowWidth="19425" windowHeight="10425"/>
  </bookViews>
  <sheets>
    <sheet name="##" sheetId="4" r:id="rId1"/>
  </sheets>
  <definedNames>
    <definedName name="_xlnm.Print_Area" localSheetId="0">'##'!$B$1:$W$158</definedName>
    <definedName name="_xlnm.Print_Titles" localSheetId="0">'##'!$1:$5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7" i="4" l="1"/>
  <c r="L157" i="4" s="1"/>
  <c r="M157" i="4" l="1"/>
  <c r="K7" i="4"/>
  <c r="K8" i="4"/>
  <c r="K9" i="4"/>
  <c r="K10" i="4"/>
  <c r="L10" i="4" s="1"/>
  <c r="M10" i="4" s="1"/>
  <c r="K11" i="4"/>
  <c r="K12" i="4"/>
  <c r="K13" i="4"/>
  <c r="K14" i="4"/>
  <c r="L14" i="4" s="1"/>
  <c r="M14" i="4" s="1"/>
  <c r="K15" i="4"/>
  <c r="K16" i="4"/>
  <c r="K17" i="4"/>
  <c r="K18" i="4"/>
  <c r="L18" i="4" s="1"/>
  <c r="M18" i="4" s="1"/>
  <c r="K19" i="4"/>
  <c r="K20" i="4"/>
  <c r="K21" i="4"/>
  <c r="K22" i="4"/>
  <c r="L22" i="4" s="1"/>
  <c r="M22" i="4" s="1"/>
  <c r="K23" i="4"/>
  <c r="K24" i="4"/>
  <c r="K25" i="4"/>
  <c r="L25" i="4" s="1"/>
  <c r="M25" i="4" s="1"/>
  <c r="K26" i="4"/>
  <c r="K27" i="4"/>
  <c r="K28" i="4"/>
  <c r="K29" i="4"/>
  <c r="L29" i="4" s="1"/>
  <c r="M29" i="4" s="1"/>
  <c r="K30" i="4"/>
  <c r="K31" i="4"/>
  <c r="K32" i="4"/>
  <c r="K33" i="4"/>
  <c r="L33" i="4" s="1"/>
  <c r="M33" i="4" s="1"/>
  <c r="K34" i="4"/>
  <c r="K35" i="4"/>
  <c r="K36" i="4"/>
  <c r="K37" i="4"/>
  <c r="L37" i="4" s="1"/>
  <c r="M37" i="4" s="1"/>
  <c r="K38" i="4"/>
  <c r="K39" i="4"/>
  <c r="K40" i="4"/>
  <c r="K41" i="4"/>
  <c r="L41" i="4" s="1"/>
  <c r="M41" i="4" s="1"/>
  <c r="K42" i="4"/>
  <c r="K43" i="4"/>
  <c r="K44" i="4"/>
  <c r="K45" i="4"/>
  <c r="L45" i="4" s="1"/>
  <c r="M45" i="4" s="1"/>
  <c r="K46" i="4"/>
  <c r="K47" i="4"/>
  <c r="K48" i="4"/>
  <c r="K49" i="4"/>
  <c r="L49" i="4" s="1"/>
  <c r="M49" i="4" s="1"/>
  <c r="K50" i="4"/>
  <c r="K51" i="4"/>
  <c r="K52" i="4"/>
  <c r="K53" i="4"/>
  <c r="L53" i="4" s="1"/>
  <c r="M53" i="4" s="1"/>
  <c r="K54" i="4"/>
  <c r="K55" i="4"/>
  <c r="K56" i="4"/>
  <c r="K57" i="4"/>
  <c r="L57" i="4" s="1"/>
  <c r="M57" i="4" s="1"/>
  <c r="K58" i="4"/>
  <c r="K59" i="4"/>
  <c r="K60" i="4"/>
  <c r="K61" i="4"/>
  <c r="L61" i="4" s="1"/>
  <c r="M61" i="4" s="1"/>
  <c r="K62" i="4"/>
  <c r="K63" i="4"/>
  <c r="K64" i="4"/>
  <c r="K65" i="4"/>
  <c r="L65" i="4" s="1"/>
  <c r="M65" i="4" s="1"/>
  <c r="K66" i="4"/>
  <c r="K67" i="4"/>
  <c r="K68" i="4"/>
  <c r="K69" i="4"/>
  <c r="L69" i="4" s="1"/>
  <c r="M69" i="4" s="1"/>
  <c r="K70" i="4"/>
  <c r="K71" i="4"/>
  <c r="K72" i="4"/>
  <c r="K73" i="4"/>
  <c r="L73" i="4" s="1"/>
  <c r="K74" i="4"/>
  <c r="K75" i="4"/>
  <c r="K76" i="4"/>
  <c r="K77" i="4"/>
  <c r="L77" i="4" s="1"/>
  <c r="M77" i="4" s="1"/>
  <c r="K78" i="4"/>
  <c r="K79" i="4"/>
  <c r="K80" i="4"/>
  <c r="K81" i="4"/>
  <c r="L81" i="4" s="1"/>
  <c r="M81" i="4" s="1"/>
  <c r="K82" i="4"/>
  <c r="K83" i="4"/>
  <c r="K84" i="4"/>
  <c r="K85" i="4"/>
  <c r="L85" i="4" s="1"/>
  <c r="M85" i="4" s="1"/>
  <c r="K86" i="4"/>
  <c r="K87" i="4"/>
  <c r="K88" i="4"/>
  <c r="K89" i="4"/>
  <c r="K90" i="4"/>
  <c r="K91" i="4"/>
  <c r="K92" i="4"/>
  <c r="K93" i="4"/>
  <c r="L93" i="4" s="1"/>
  <c r="M93" i="4" s="1"/>
  <c r="K94" i="4"/>
  <c r="K95" i="4"/>
  <c r="K96" i="4"/>
  <c r="K97" i="4"/>
  <c r="L97" i="4" s="1"/>
  <c r="M97" i="4" s="1"/>
  <c r="K98" i="4"/>
  <c r="K99" i="4"/>
  <c r="K100" i="4"/>
  <c r="K101" i="4"/>
  <c r="L101" i="4" s="1"/>
  <c r="M101" i="4" s="1"/>
  <c r="K102" i="4"/>
  <c r="K103" i="4"/>
  <c r="K104" i="4"/>
  <c r="K105" i="4"/>
  <c r="K106" i="4"/>
  <c r="K107" i="4"/>
  <c r="K108" i="4"/>
  <c r="K109" i="4"/>
  <c r="L109" i="4" s="1"/>
  <c r="M109" i="4" s="1"/>
  <c r="K110" i="4"/>
  <c r="K111" i="4"/>
  <c r="K112" i="4"/>
  <c r="K113" i="4"/>
  <c r="L113" i="4" s="1"/>
  <c r="M113" i="4" s="1"/>
  <c r="K114" i="4"/>
  <c r="K115" i="4"/>
  <c r="K116" i="4"/>
  <c r="K117" i="4"/>
  <c r="L117" i="4" s="1"/>
  <c r="M117" i="4" s="1"/>
  <c r="K118" i="4"/>
  <c r="K119" i="4"/>
  <c r="K120" i="4"/>
  <c r="K121" i="4"/>
  <c r="L121" i="4" s="1"/>
  <c r="K122" i="4"/>
  <c r="K123" i="4"/>
  <c r="K124" i="4"/>
  <c r="K125" i="4"/>
  <c r="L125" i="4" s="1"/>
  <c r="M125" i="4" s="1"/>
  <c r="K126" i="4"/>
  <c r="K127" i="4"/>
  <c r="K128" i="4"/>
  <c r="K129" i="4"/>
  <c r="L129" i="4" s="1"/>
  <c r="M129" i="4" s="1"/>
  <c r="K130" i="4"/>
  <c r="K131" i="4"/>
  <c r="K132" i="4"/>
  <c r="K133" i="4"/>
  <c r="L133" i="4" s="1"/>
  <c r="M133" i="4" s="1"/>
  <c r="K134" i="4"/>
  <c r="K135" i="4"/>
  <c r="K136" i="4"/>
  <c r="K137" i="4"/>
  <c r="L137" i="4" s="1"/>
  <c r="K138" i="4"/>
  <c r="K139" i="4"/>
  <c r="K140" i="4"/>
  <c r="K141" i="4"/>
  <c r="L141" i="4" s="1"/>
  <c r="M141" i="4" s="1"/>
  <c r="K142" i="4"/>
  <c r="K143" i="4"/>
  <c r="K144" i="4"/>
  <c r="K145" i="4"/>
  <c r="L145" i="4" s="1"/>
  <c r="M145" i="4" s="1"/>
  <c r="K146" i="4"/>
  <c r="K147" i="4"/>
  <c r="K148" i="4"/>
  <c r="K149" i="4"/>
  <c r="L149" i="4" s="1"/>
  <c r="M149" i="4" s="1"/>
  <c r="K150" i="4"/>
  <c r="K151" i="4"/>
  <c r="K152" i="4"/>
  <c r="K153" i="4"/>
  <c r="K154" i="4"/>
  <c r="K155" i="4"/>
  <c r="K156" i="4"/>
  <c r="K6" i="4"/>
  <c r="K158" i="4" l="1"/>
  <c r="M105" i="4"/>
  <c r="M89" i="4"/>
  <c r="M137" i="4"/>
  <c r="M73" i="4"/>
  <c r="M121" i="4"/>
  <c r="L153" i="4"/>
  <c r="M153" i="4" s="1"/>
  <c r="L105" i="4"/>
  <c r="L89" i="4"/>
  <c r="L6" i="4"/>
  <c r="L155" i="4"/>
  <c r="M155" i="4" s="1"/>
  <c r="L151" i="4"/>
  <c r="M151" i="4" s="1"/>
  <c r="L147" i="4"/>
  <c r="M147" i="4" s="1"/>
  <c r="L143" i="4"/>
  <c r="M143" i="4" s="1"/>
  <c r="L139" i="4"/>
  <c r="M139" i="4" s="1"/>
  <c r="L135" i="4"/>
  <c r="M135" i="4" s="1"/>
  <c r="L131" i="4"/>
  <c r="M131" i="4" s="1"/>
  <c r="L127" i="4"/>
  <c r="M127" i="4" s="1"/>
  <c r="L123" i="4"/>
  <c r="M123" i="4" s="1"/>
  <c r="L119" i="4"/>
  <c r="M119" i="4" s="1"/>
  <c r="L115" i="4"/>
  <c r="M115" i="4" s="1"/>
  <c r="L111" i="4"/>
  <c r="M111" i="4" s="1"/>
  <c r="L107" i="4"/>
  <c r="M107" i="4" s="1"/>
  <c r="L103" i="4"/>
  <c r="M103" i="4" s="1"/>
  <c r="L99" i="4"/>
  <c r="M99" i="4" s="1"/>
  <c r="L95" i="4"/>
  <c r="M95" i="4" s="1"/>
  <c r="L91" i="4"/>
  <c r="M91" i="4" s="1"/>
  <c r="L87" i="4"/>
  <c r="M87" i="4" s="1"/>
  <c r="L83" i="4"/>
  <c r="M83" i="4" s="1"/>
  <c r="L79" i="4"/>
  <c r="M79" i="4" s="1"/>
  <c r="L75" i="4"/>
  <c r="M75" i="4" s="1"/>
  <c r="L71" i="4"/>
  <c r="M71" i="4" s="1"/>
  <c r="L67" i="4"/>
  <c r="M67" i="4" s="1"/>
  <c r="L63" i="4"/>
  <c r="M63" i="4" s="1"/>
  <c r="L59" i="4"/>
  <c r="M59" i="4" s="1"/>
  <c r="L55" i="4"/>
  <c r="M55" i="4" s="1"/>
  <c r="L51" i="4"/>
  <c r="M51" i="4" s="1"/>
  <c r="L47" i="4"/>
  <c r="M47" i="4" s="1"/>
  <c r="L43" i="4"/>
  <c r="M43" i="4" s="1"/>
  <c r="L39" i="4"/>
  <c r="M39" i="4" s="1"/>
  <c r="L35" i="4"/>
  <c r="M35" i="4" s="1"/>
  <c r="L31" i="4"/>
  <c r="M31" i="4" s="1"/>
  <c r="L27" i="4"/>
  <c r="M27" i="4" s="1"/>
  <c r="L24" i="4"/>
  <c r="M24" i="4" s="1"/>
  <c r="L20" i="4"/>
  <c r="M20" i="4" s="1"/>
  <c r="L16" i="4"/>
  <c r="M16" i="4" s="1"/>
  <c r="L12" i="4"/>
  <c r="M12" i="4" s="1"/>
  <c r="L8" i="4"/>
  <c r="M8" i="4" s="1"/>
  <c r="L156" i="4"/>
  <c r="M156" i="4" s="1"/>
  <c r="L152" i="4"/>
  <c r="M152" i="4" s="1"/>
  <c r="L148" i="4"/>
  <c r="M148" i="4" s="1"/>
  <c r="L144" i="4"/>
  <c r="M144" i="4" s="1"/>
  <c r="L140" i="4"/>
  <c r="M140" i="4" s="1"/>
  <c r="L136" i="4"/>
  <c r="M136" i="4" s="1"/>
  <c r="L132" i="4"/>
  <c r="M132" i="4" s="1"/>
  <c r="L128" i="4"/>
  <c r="M128" i="4" s="1"/>
  <c r="L124" i="4"/>
  <c r="M124" i="4" s="1"/>
  <c r="L120" i="4"/>
  <c r="M120" i="4" s="1"/>
  <c r="L116" i="4"/>
  <c r="M116" i="4" s="1"/>
  <c r="L112" i="4"/>
  <c r="M112" i="4" s="1"/>
  <c r="L108" i="4"/>
  <c r="M108" i="4" s="1"/>
  <c r="L104" i="4"/>
  <c r="M104" i="4" s="1"/>
  <c r="L100" i="4"/>
  <c r="M100" i="4" s="1"/>
  <c r="L96" i="4"/>
  <c r="M96" i="4" s="1"/>
  <c r="L92" i="4"/>
  <c r="M92" i="4" s="1"/>
  <c r="L88" i="4"/>
  <c r="M88" i="4" s="1"/>
  <c r="L84" i="4"/>
  <c r="M84" i="4" s="1"/>
  <c r="L80" i="4"/>
  <c r="M80" i="4" s="1"/>
  <c r="L76" i="4"/>
  <c r="M76" i="4" s="1"/>
  <c r="L72" i="4"/>
  <c r="M72" i="4" s="1"/>
  <c r="L68" i="4"/>
  <c r="M68" i="4" s="1"/>
  <c r="L64" i="4"/>
  <c r="M64" i="4" s="1"/>
  <c r="L60" i="4"/>
  <c r="M60" i="4" s="1"/>
  <c r="L56" i="4"/>
  <c r="M56" i="4" s="1"/>
  <c r="L52" i="4"/>
  <c r="M52" i="4" s="1"/>
  <c r="L48" i="4"/>
  <c r="M48" i="4" s="1"/>
  <c r="L44" i="4"/>
  <c r="M44" i="4" s="1"/>
  <c r="L40" i="4"/>
  <c r="M40" i="4" s="1"/>
  <c r="L36" i="4"/>
  <c r="M36" i="4" s="1"/>
  <c r="L32" i="4"/>
  <c r="M32" i="4" s="1"/>
  <c r="L28" i="4"/>
  <c r="M28" i="4" s="1"/>
  <c r="L21" i="4"/>
  <c r="M21" i="4" s="1"/>
  <c r="L17" i="4"/>
  <c r="M17" i="4" s="1"/>
  <c r="L13" i="4"/>
  <c r="M13" i="4" s="1"/>
  <c r="L9" i="4"/>
  <c r="M9" i="4" s="1"/>
  <c r="L154" i="4"/>
  <c r="M154" i="4" s="1"/>
  <c r="L150" i="4"/>
  <c r="M150" i="4" s="1"/>
  <c r="L146" i="4"/>
  <c r="M146" i="4" s="1"/>
  <c r="L142" i="4"/>
  <c r="M142" i="4" s="1"/>
  <c r="L138" i="4"/>
  <c r="M138" i="4" s="1"/>
  <c r="L134" i="4"/>
  <c r="M134" i="4" s="1"/>
  <c r="L130" i="4"/>
  <c r="M130" i="4" s="1"/>
  <c r="L126" i="4"/>
  <c r="M126" i="4" s="1"/>
  <c r="L122" i="4"/>
  <c r="M122" i="4" s="1"/>
  <c r="L118" i="4"/>
  <c r="M118" i="4" s="1"/>
  <c r="L114" i="4"/>
  <c r="M114" i="4" s="1"/>
  <c r="L110" i="4"/>
  <c r="M110" i="4" s="1"/>
  <c r="L106" i="4"/>
  <c r="M106" i="4" s="1"/>
  <c r="L102" i="4"/>
  <c r="M102" i="4" s="1"/>
  <c r="L98" i="4"/>
  <c r="M98" i="4" s="1"/>
  <c r="L94" i="4"/>
  <c r="M94" i="4" s="1"/>
  <c r="L90" i="4"/>
  <c r="M90" i="4" s="1"/>
  <c r="L86" i="4"/>
  <c r="M86" i="4" s="1"/>
  <c r="L82" i="4"/>
  <c r="M82" i="4" s="1"/>
  <c r="L78" i="4"/>
  <c r="M78" i="4" s="1"/>
  <c r="L74" i="4"/>
  <c r="M74" i="4" s="1"/>
  <c r="L70" i="4"/>
  <c r="M70" i="4" s="1"/>
  <c r="L66" i="4"/>
  <c r="M66" i="4" s="1"/>
  <c r="L62" i="4"/>
  <c r="M62" i="4" s="1"/>
  <c r="L58" i="4"/>
  <c r="M58" i="4" s="1"/>
  <c r="L54" i="4"/>
  <c r="M54" i="4" s="1"/>
  <c r="L50" i="4"/>
  <c r="M50" i="4" s="1"/>
  <c r="L46" i="4"/>
  <c r="M46" i="4" s="1"/>
  <c r="L42" i="4"/>
  <c r="M42" i="4" s="1"/>
  <c r="L38" i="4"/>
  <c r="M38" i="4" s="1"/>
  <c r="L34" i="4"/>
  <c r="M34" i="4" s="1"/>
  <c r="L30" i="4"/>
  <c r="M30" i="4" s="1"/>
  <c r="L26" i="4"/>
  <c r="M26" i="4" s="1"/>
  <c r="L23" i="4"/>
  <c r="M23" i="4" s="1"/>
  <c r="L19" i="4"/>
  <c r="M19" i="4" s="1"/>
  <c r="L15" i="4"/>
  <c r="M15" i="4" s="1"/>
  <c r="L11" i="4"/>
  <c r="M11" i="4" s="1"/>
  <c r="L7" i="4"/>
  <c r="L158" i="4" l="1"/>
  <c r="M6" i="4"/>
  <c r="M7" i="4"/>
  <c r="X158" i="4" l="1"/>
</calcChain>
</file>

<file path=xl/comments1.xml><?xml version="1.0" encoding="utf-8"?>
<comments xmlns="http://schemas.openxmlformats.org/spreadsheetml/2006/main">
  <authors>
    <author>NP</author>
  </authors>
  <commentList>
    <comment ref="E66" authorId="0" shapeId="0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17 تا ارسال شده</t>
        </r>
      </text>
    </comment>
    <comment ref="E68" authorId="0" shapeId="0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40تا ارسال شده</t>
        </r>
      </text>
    </comment>
    <comment ref="E109" authorId="0" shapeId="0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یکی ارسال شده</t>
        </r>
      </text>
    </comment>
    <comment ref="B157" authorId="0" shapeId="0">
      <text>
        <r>
          <rPr>
            <b/>
            <sz val="9"/>
            <color indexed="81"/>
            <rFont val="Tahoma"/>
            <charset val="178"/>
          </rPr>
          <t>NP:</t>
        </r>
        <r>
          <rPr>
            <sz val="9"/>
            <color indexed="81"/>
            <rFont val="Tahoma"/>
            <charset val="178"/>
          </rPr>
          <t xml:space="preserve">
به 335 اضافه شود</t>
        </r>
      </text>
    </comment>
  </commentList>
</comments>
</file>

<file path=xl/sharedStrings.xml><?xml version="1.0" encoding="utf-8"?>
<sst xmlns="http://schemas.openxmlformats.org/spreadsheetml/2006/main" count="721" uniqueCount="426">
  <si>
    <t>مشخصات كالا / خدمات مورد معامله</t>
  </si>
  <si>
    <t>نام کالا/ خدمات</t>
  </si>
  <si>
    <t>مقدار</t>
  </si>
  <si>
    <t>فرمول مالیات</t>
  </si>
  <si>
    <t>جمع کل</t>
  </si>
  <si>
    <t xml:space="preserve"> مبلغ تخفيف  (ریال)</t>
  </si>
  <si>
    <t>جمع ماليات  و عوارض ( ریال)</t>
  </si>
  <si>
    <t>جمع مبلغ كل بعلاوه جمع ماليات وعوارض  (ریال)</t>
  </si>
  <si>
    <t>مبلغ واحد (ریال)</t>
  </si>
  <si>
    <t>ندارد</t>
  </si>
  <si>
    <t>3/4"</t>
  </si>
  <si>
    <t>1/2"</t>
  </si>
  <si>
    <t>1"</t>
  </si>
  <si>
    <t>فاکتور فروش</t>
  </si>
  <si>
    <t xml:space="preserve"> Item No./Tag No.</t>
  </si>
  <si>
    <t>1 1/2"</t>
  </si>
  <si>
    <t>مبلغ کل پس از تخفیف (ریال)</t>
  </si>
  <si>
    <t>NO</t>
  </si>
  <si>
    <t>MRS NO</t>
  </si>
  <si>
    <t>1401/05/08</t>
  </si>
  <si>
    <t>4BJLS1001B00</t>
  </si>
  <si>
    <t>4BDLS1000E0D</t>
  </si>
  <si>
    <t>4BDLS1000E0E</t>
  </si>
  <si>
    <t>4BGAT1100200</t>
  </si>
  <si>
    <t>4BAAG1100D00</t>
  </si>
  <si>
    <t>4GBLT104060E</t>
  </si>
  <si>
    <t>4GBAV3040401</t>
  </si>
  <si>
    <t>4BDLS104010E</t>
  </si>
  <si>
    <t>4BDLS1040E0E</t>
  </si>
  <si>
    <t>4BALS1040E00</t>
  </si>
  <si>
    <t>4BJAS3041B00</t>
  </si>
  <si>
    <t>4BDAS3041B1B</t>
  </si>
  <si>
    <t>4BALS1040100</t>
  </si>
  <si>
    <t>4BDLS1041B01</t>
  </si>
  <si>
    <t>4GACPK001402</t>
  </si>
  <si>
    <t>4GAAEE002006</t>
  </si>
  <si>
    <t>4GAAPE002802</t>
  </si>
  <si>
    <t>4GBAT100280E</t>
  </si>
  <si>
    <t>4GAAQE001808</t>
  </si>
  <si>
    <t>4GBCT100041B</t>
  </si>
  <si>
    <t>4BDJS1000E0E</t>
  </si>
  <si>
    <t>4GBJT100041B</t>
  </si>
  <si>
    <t>4BCAS3040100</t>
  </si>
  <si>
    <t>4BDAS3040101</t>
  </si>
  <si>
    <t>4BAAS3040100</t>
  </si>
  <si>
    <t>4BDAS2040E0E</t>
  </si>
  <si>
    <t>4GBAU204180E</t>
  </si>
  <si>
    <t>4GAAPE001202</t>
  </si>
  <si>
    <t>4BGAT1100E00</t>
  </si>
  <si>
    <t>4GCAT1100602</t>
  </si>
  <si>
    <t>4GCAT1100601</t>
  </si>
  <si>
    <t>4BDAG110030E</t>
  </si>
  <si>
    <t>4BDAG1101B0D</t>
  </si>
  <si>
    <t>4BJAT1100200</t>
  </si>
  <si>
    <t>4BAAS2040E00</t>
  </si>
  <si>
    <t>4BJAS2001B00</t>
  </si>
  <si>
    <t>4BDAS2001B0E</t>
  </si>
  <si>
    <t>4BAAS2001B00</t>
  </si>
  <si>
    <t>4BAAS3061B00</t>
  </si>
  <si>
    <t>4BPAT1100E0D</t>
  </si>
  <si>
    <t>4BAAG1100200</t>
  </si>
  <si>
    <t>4BHAT1100E00</t>
  </si>
  <si>
    <t>4BAAG1100E00</t>
  </si>
  <si>
    <t>4BHAT1100D00</t>
  </si>
  <si>
    <t>4BAAG1100100</t>
  </si>
  <si>
    <t>4GBAU200040E</t>
  </si>
  <si>
    <t>4BGAT2000E00</t>
  </si>
  <si>
    <t>4BCAS2000E00</t>
  </si>
  <si>
    <t>4BKAS1000100</t>
  </si>
  <si>
    <t>4BPJT1000E0D</t>
  </si>
  <si>
    <t>4BAJS1000E00</t>
  </si>
  <si>
    <t>4BAAS2000D00</t>
  </si>
  <si>
    <t>4BPAT1000E0D</t>
  </si>
  <si>
    <t>4BDAS1000101</t>
  </si>
  <si>
    <t>4BHAT1000100</t>
  </si>
  <si>
    <t>4BJAS1000D00</t>
  </si>
  <si>
    <t>4BALS1000E00</t>
  </si>
  <si>
    <t>4BJLS1000100</t>
  </si>
  <si>
    <t>4BDLS1000101</t>
  </si>
  <si>
    <t>4BALS1000100</t>
  </si>
  <si>
    <t>4BALS1000D00</t>
  </si>
  <si>
    <t>4BJAS2000100</t>
  </si>
  <si>
    <t>4BAAS2000E00</t>
  </si>
  <si>
    <t>4BCAS2000100</t>
  </si>
  <si>
    <t>4BAAS2000100</t>
  </si>
  <si>
    <t>4BDAS1001B0E</t>
  </si>
  <si>
    <t>4BDAS100010E</t>
  </si>
  <si>
    <t>4BDAS1000D0D</t>
  </si>
  <si>
    <t>4BKAS1000E00</t>
  </si>
  <si>
    <t>4BAAS1000100</t>
  </si>
  <si>
    <t>4BJAS1000100</t>
  </si>
  <si>
    <t>4BJAS1001B00</t>
  </si>
  <si>
    <t>4BAAS1001B00</t>
  </si>
  <si>
    <t>4BHAT1000D00</t>
  </si>
  <si>
    <t>4BCAS1000E00</t>
  </si>
  <si>
    <t>4BGAT1000E00</t>
  </si>
  <si>
    <t>4BDAS1000E0E</t>
  </si>
  <si>
    <t>4BAAS1000E00</t>
  </si>
  <si>
    <t>4BPAT110010E</t>
  </si>
  <si>
    <t>4BPAT110010D</t>
  </si>
  <si>
    <t>4BDAG1100D0D</t>
  </si>
  <si>
    <t>4BDAG1100E0D</t>
  </si>
  <si>
    <t>4BGAT1100D00</t>
  </si>
  <si>
    <t>4CGASP002400</t>
  </si>
  <si>
    <t>4EASGG000402</t>
  </si>
  <si>
    <t>4DASFG001006</t>
  </si>
  <si>
    <t>4FASFG000806</t>
  </si>
  <si>
    <t>4KPLNN000E0D</t>
  </si>
  <si>
    <t>4FJSLL000403</t>
  </si>
  <si>
    <t>4CCJSL000300</t>
  </si>
  <si>
    <t>4KIJLN00020E</t>
  </si>
  <si>
    <t>4JIAKR04021B</t>
  </si>
  <si>
    <t>4JPLNN04010E</t>
  </si>
  <si>
    <t>4CALSL040200</t>
  </si>
  <si>
    <t>4EAGPE101408</t>
  </si>
  <si>
    <t>4FASPP001412</t>
  </si>
  <si>
    <t>4FCSEE000302</t>
  </si>
  <si>
    <t>4DCSGG040202</t>
  </si>
  <si>
    <t>4KPAKK001B01</t>
  </si>
  <si>
    <t>4CACSG040200</t>
  </si>
  <si>
    <t>4KICGK00020E</t>
  </si>
  <si>
    <t>4KPAGG001B01</t>
  </si>
  <si>
    <t>4CACSG000200</t>
  </si>
  <si>
    <t>4JIAKR040201</t>
  </si>
  <si>
    <t>4KPAKK040E0D</t>
  </si>
  <si>
    <t>4KPAGG000E0D</t>
  </si>
  <si>
    <t>4JJAKR04020E</t>
  </si>
  <si>
    <t>4JIAKK04020E</t>
  </si>
  <si>
    <t>4EASEE000302</t>
  </si>
  <si>
    <t>4JJAKR00020E</t>
  </si>
  <si>
    <t>4CAJSL000300</t>
  </si>
  <si>
    <t>4DASIK040403</t>
  </si>
  <si>
    <t>4DASIR040402</t>
  </si>
  <si>
    <t>4CACSE000300</t>
  </si>
  <si>
    <t>4JJAEK00020E</t>
  </si>
  <si>
    <t>4DASEE040303</t>
  </si>
  <si>
    <t>4KTAGG100402</t>
  </si>
  <si>
    <t>4CCASQ061600</t>
  </si>
  <si>
    <t>4JPAGG00010D</t>
  </si>
  <si>
    <t>4KIAKR060201</t>
  </si>
  <si>
    <t>4KPAGG00010E</t>
  </si>
  <si>
    <t>4KIAKK00020E</t>
  </si>
  <si>
    <t>4FASQQ061206</t>
  </si>
  <si>
    <t>4CAASK060300</t>
  </si>
  <si>
    <t>4CAASK060200</t>
  </si>
  <si>
    <t>4CAJSL000200</t>
  </si>
  <si>
    <t>4FASEE000804</t>
  </si>
  <si>
    <t>4EAWQE001810</t>
  </si>
  <si>
    <t>4FASEE000603</t>
  </si>
  <si>
    <t>4JPAKK000E0D</t>
  </si>
  <si>
    <t>4DLSLL000202</t>
  </si>
  <si>
    <t>4CALSL000200</t>
  </si>
  <si>
    <t>4JPAGG000E0D</t>
  </si>
  <si>
    <t>4JIAEG000201</t>
  </si>
  <si>
    <t>4JIAEG00020E</t>
  </si>
  <si>
    <t>4JIAEG00021B</t>
  </si>
  <si>
    <t>4BHAT1000E00</t>
  </si>
  <si>
    <t>4EASEE000806</t>
  </si>
  <si>
    <t>4BHAT1040100</t>
  </si>
  <si>
    <t>4BJAS2040E00</t>
  </si>
  <si>
    <t>4BJAS3040100</t>
  </si>
  <si>
    <t>4CGASE000200</t>
  </si>
  <si>
    <t>4DASKK040202</t>
  </si>
  <si>
    <t>4DASKK040302</t>
  </si>
  <si>
    <t>4EASEE000403</t>
  </si>
  <si>
    <t>4FASEE000403</t>
  </si>
  <si>
    <t>4FASEE000604</t>
  </si>
  <si>
    <t>4GAAEE000802</t>
  </si>
  <si>
    <t>4GAAPE002608</t>
  </si>
  <si>
    <t>4GBAT100020E</t>
  </si>
  <si>
    <t>4GBAT100040E</t>
  </si>
  <si>
    <t>FULL COUPLING 3000# SW A182-F316L ASME B16.11</t>
  </si>
  <si>
    <t>RED TEE 3000# SW A182-F316L ASME B16.11</t>
  </si>
  <si>
    <t>TEE 3000# SW A182-F316L ASME B16.11</t>
  </si>
  <si>
    <t>CAP 3000# SCRD A105N GALV ASME B16.11</t>
  </si>
  <si>
    <t>ELBOW 90 DEG 3000# SCRD A105N GALV ASME B16.11</t>
  </si>
  <si>
    <t>SOCKOLET 3000# A182-F316L NACE MR0175/ISO 15156 SSC resistant MSS SP-97</t>
  </si>
  <si>
    <t>SOCKOLET 6000# A105N NACE MR0175/ISO 15156 SSC resistant MSS SP-97</t>
  </si>
  <si>
    <t>RED TEE 3000# SW A182-F316L MR0175 NACE MR0175/ISO 15156 SSC resistant ASME B16.11</t>
  </si>
  <si>
    <t>TEE 3000# SW A182-F316L NACE MR0175/ISO 15156 SSC resistant ASME B16.11</t>
  </si>
  <si>
    <t>ELBOW 90 DEG 3000# SW A182-F316L NACE MR0175/ISO 15156 SSC resistant ASME B16.11</t>
  </si>
  <si>
    <t>FULL COUPLING 6000# SW A105N NACE MR0175/ISO 15156 SSC resistant ASME B16.11</t>
  </si>
  <si>
    <t>TEE 6000# SW A105N NACE MR0175/ISO 15156 SSC resistant ASME B16.11</t>
  </si>
  <si>
    <t>WELDOLET STD WT X SCH160 A350 LF2 CL.1 MSS SP-97</t>
  </si>
  <si>
    <t>WELDOLET SCH40 X SCH40 A105N MSS SP-97</t>
  </si>
  <si>
    <t>WELDOLET STD WT X SCH 40 A105N MSS SP-97</t>
  </si>
  <si>
    <t>SOCKOLET 3000# A105N MSS SP-97</t>
  </si>
  <si>
    <t>WELDOLET XS X SCH40 A105N MSS SP-97</t>
  </si>
  <si>
    <t>SOCKOLET 3000# A350 LF2 CL.1 MSS SP-97</t>
  </si>
  <si>
    <t>TEE 3000# SW A182-F304L ASME B16.11</t>
  </si>
  <si>
    <t>SOCKOLET 3000# A182-F304L MSS SP-97</t>
  </si>
  <si>
    <t>ELBOW 45 DEG 6000# SW A105N NACE MR0175/ISO 15156 SSC resistant ASME B16.11</t>
  </si>
  <si>
    <t>ELBOW 90 DEG 6000# SW A105N NACE MR0175/ISO 15156 SSC resistant ASME B16.11</t>
  </si>
  <si>
    <t>THREDOLET 3000# A105N GALV MSS SP-97</t>
  </si>
  <si>
    <t>RED TEE 3000# SCRD A105N GALV ASME B16.11</t>
  </si>
  <si>
    <t>FULL COUPLING 3000# SCRD A105N GALV ASME B16.11</t>
  </si>
  <si>
    <t>FULL COUPLING 6000# SW A105N ASME B16.11</t>
  </si>
  <si>
    <t>RED TEE 6000# SW A105N ASME B16.11</t>
  </si>
  <si>
    <t>ELBOW 90 DEG 6000# SW A105N ASME B16.11</t>
  </si>
  <si>
    <t>ELBOW 90 DEG 9000# SW A105N NACE MR0175/ISO 15156 SSC resistant, HIC resitant ASME B16.11</t>
  </si>
  <si>
    <t>BUSHING HEX HEAD 3000# M X FNPT A105N GALV. ASME B16.11</t>
  </si>
  <si>
    <t>PLUG ROUND HEAD SCRD A105N GALV ASME B16.11</t>
  </si>
  <si>
    <t>SOCKOLET 6000# A105N MSS SP-97</t>
  </si>
  <si>
    <t>CAP 6000# SCRD A105N ASME B16.11</t>
  </si>
  <si>
    <t>ELBOW 45 DEG 6000# SW A105N ASME B16.11</t>
  </si>
  <si>
    <t>HALF COUPLING 3000# SW A105N ASME B16.11</t>
  </si>
  <si>
    <t>BUSHING HEX HEAD 3000# M X FNPT A182-F304L ASME B16.11</t>
  </si>
  <si>
    <t>ELBOW 90 DEG 3000# SW A182-F304L ASME B16.11</t>
  </si>
  <si>
    <t>BUSHING HEX HEAD 3000# M X FNPT A105N ASME B16.11</t>
  </si>
  <si>
    <t>TEE 3000# SW A105N ASME B16.11</t>
  </si>
  <si>
    <t>PLUG ROUND HEAD SCRD A105N ASME B16.11</t>
  </si>
  <si>
    <t>FULL COUPLING 3000# SW A105N ASME B16.11</t>
  </si>
  <si>
    <t>ELBOW 90 DEG 3000# SW A182-F316L ASME B16.11</t>
  </si>
  <si>
    <t>RED TEE 3000# SW A105N ASME B16.11</t>
  </si>
  <si>
    <t>ELBOW 90 DEG 3000# SW A105N ASME B16.11</t>
  </si>
  <si>
    <t>ELBOW 45 DEG 3000# SW A105N ASME B16.11</t>
  </si>
  <si>
    <t>CAP 3000# SCRD A105N ASME B16.11</t>
  </si>
  <si>
    <t>BUSHING HEX HEAD 3000# M X FNPT A105N GALV. ASME B16.12</t>
  </si>
  <si>
    <t>RED TEE 3000# SCRD A105N GALV ASME B16.12</t>
  </si>
  <si>
    <t>CAP STD WT A234-WPB BW SEAMLESS, ASME B16.9</t>
  </si>
  <si>
    <t>REDUCER CONC SCH80 X SCH80 A234-WPB BW SEAMLESS, ASME B16.9</t>
  </si>
  <si>
    <t>RED TEE SCH60 X SCH80 A234-WPB BW SEAMLESS, ASME B16.9</t>
  </si>
  <si>
    <t>REDUCER ECC SCH60 X SCH80 A234-WPB BW SEAMLESS, ASME B16.9</t>
  </si>
  <si>
    <t>SWAGE ECC SCH40S X SCH40S A403-WP316L PBE MSS SP-95</t>
  </si>
  <si>
    <t>REDUCER ECC SCH10S X SCH10S A403-WP304L BW SEAMLESS, ASME B16.9</t>
  </si>
  <si>
    <t>ELBOW 45 DEG SCH10S A403-WP304L BW SEAMLESS, ASME B16.9</t>
  </si>
  <si>
    <t>SWAGE ECC SCH10S X SCH40S A403-WP304L BLE/PSE MSS SP-95</t>
  </si>
  <si>
    <t>SWAGE CONC SCH160 X XXS A234-WPB BLE/PSE API 945 NACE MR0175/ISO 15156 SSC resistant MSS SP-95</t>
  </si>
  <si>
    <t>SWAGE CONC SCH40S A403-WP316L PBE NACE MR0175/ISO 15156 SSC resistant MSS SP-95</t>
  </si>
  <si>
    <t>ELBOW 90 DEG LR SCH10S A403-WP316L BW NACE MR0175/ISO 15156 SSC resistant SEAMLESS, ASME B16.9</t>
  </si>
  <si>
    <t>REDUCER CONC STD WT X SCH40 A234-WPB GALV. BW SEAMLESS, ASME B16.9</t>
  </si>
  <si>
    <t>REDUCER ECC STD WT X STD WT A234-WPB BW SEAMLESS, ASME B16.9</t>
  </si>
  <si>
    <t>REDUCER ECC SCH40 X SCH40 A420-WPL6 BW SEAMLESS, ASME B16.9</t>
  </si>
  <si>
    <t>TEE SCH80 X SCH80 A420-WPL6 BW NACE MR0175/ISO 15156 SSC resistant SEAMLESS, ASME B16.9</t>
  </si>
  <si>
    <t>SWAGE ECC SCH160 X SCH160 A234-WPB PBE MSS SP-95</t>
  </si>
  <si>
    <t>ELBOW 90 DEG LR SCH80 A420-WPL6 BW NACE MR0175/ISO 15156 SSC resistant SEAMLESS, ASME B16.9</t>
  </si>
  <si>
    <t>SWAGE ECC SCH80 X SCH160 A420-WPL6 BLE/PSE MSS SP-95</t>
  </si>
  <si>
    <t>SWAGE ECC SCH80 X SCH80 A234-WPB PBE MSS SP-95</t>
  </si>
  <si>
    <t>ELBOW 90 DEG LR SCH80 A420-WPL6 BW SEAMLESS, ASME B16.9</t>
  </si>
  <si>
    <t>SWAGE ECC SCH160 X SCH160 A234-WPB PBE NACE MR0175/ISO 15156 SSC resistant MSS SP-95</t>
  </si>
  <si>
    <t>SWAGE CONC SCH160 X XXS A234-WPB BLE/TSE NACE MR0175/ISO 15156 SSC resistant MSS SP-95</t>
  </si>
  <si>
    <t>SWAGE CONC SCH160 X SCH160 A234-WPB BLE/PSE NACE MR0175/ISO 15156 SSC resistant MSS SP-95</t>
  </si>
  <si>
    <t>REDUCER CONC SCH40 X SCH40 A234-WPB BW SEAMLESS, ASME B16.9</t>
  </si>
  <si>
    <t>SWAGE CONC SCH160 X XXS A234-WPB BLE/TSE MSS SP-95</t>
  </si>
  <si>
    <t>ELBOW 90 DEG LR SCH10S A403-WP304L BW SEAMLESS, ASME B16.9</t>
  </si>
  <si>
    <t>RED TEE SCH120 X SCH160 A234-WPB BW NACE MR0175/ISO 15156 SSC resistant SEAMLESS, ASME B16.9</t>
  </si>
  <si>
    <t>RED TEE SCH120 X SCHXXS A234-WPB BW NACE MR0175/ISO 15156 SSC resistant SEAMLESS, ASME B16.9</t>
  </si>
  <si>
    <t>ELBOW 90 DEG LR SCH40 A420-WPL6 BW SEAMLESS, ASME B16.9</t>
  </si>
  <si>
    <t>SWAGE CONC SCH40 X SCH160 A234-WPB BLE/TSE MSS SP-95</t>
  </si>
  <si>
    <t>TEE SCH40 X SCH40 A234-WPB BW NACE MR0175/ISO 15156 SSC resistant SEAMLESS, ASME B16.9</t>
  </si>
  <si>
    <t>SWAGE ECC SCH80 X SCH80 A234-WPB TBE GALV MSS SP-95</t>
  </si>
  <si>
    <t>ELBOW 45 DEG XS A234-WPB BW NACE MR0175/ISO 15156 SSC resistant, HIC resitant SEAMLESS, ASME B16.9</t>
  </si>
  <si>
    <t>SWAGE CONC SCH80 X SCH80 A234-WPB PBE MSS SP-95</t>
  </si>
  <si>
    <t>SWAGE ECC SCH160 X XXS A234-WPB BLE/PSE NACE MR0175/ISO 15156 SSC resistant, HIC resitant MSS SP-95</t>
  </si>
  <si>
    <t>SWAGE ECC SCH160 X SCH160 A234-WPB BLE/PSE MSS SP-95</t>
  </si>
  <si>
    <t>REDUCER ECC XS X XS A234-WPB BW NACE MR0175/ISO 15156 SSC resistant, HIC resitant SEAMLESS, ASME B16.9</t>
  </si>
  <si>
    <t>ELBOW 90 DEG LR SCH160 A234-WPB BW NACE MR0175/ISO 15156 SSC resistant, HIC resitant SEAMLESS, ASME B16.9</t>
  </si>
  <si>
    <t>REDUCER ECC SCH40 X SCH40 A234-WPB BW SEAMLESS, ASME B16.9</t>
  </si>
  <si>
    <t>REDUCER CONC XS X SCH40 A234-WPBW BW  WELDED 100%RT, ASME B16.9</t>
  </si>
  <si>
    <t>SWAGE CONC SCH160 X SCH160 A234-WPB PBE MSS SP-95</t>
  </si>
  <si>
    <t>TEE SCH10S X SCH10S A403-WP316L BW SEAMLESS, ASME B16.9</t>
  </si>
  <si>
    <t>ELBOW 90 DEG LR SCH10S A403-WP316L BW SEAMLESS, ASME B16.9</t>
  </si>
  <si>
    <t>SWAGE CONC SCH40 X SCH80 A234-WPB BLE/PSE MSS SP-95</t>
  </si>
  <si>
    <t>PLUG ROUND HEAD SCRD A105N NACE MR0175/ISO 15156 SSC resistant ASME B16.11</t>
  </si>
  <si>
    <t>CAP SCH40 A234-WPB BW SEAMLESS, ASME B16.9</t>
  </si>
  <si>
    <t>TEE SCH160 X SCH160 A234-WPB BW NACE MR0175/ISO 15156 SSC resistant SEAMLESS, ASME B16.9</t>
  </si>
  <si>
    <t>RED TEE SCH160 X SCH160 A234-WPB BW NACE MR0175/ISO 15156 SSC resistant SEAMLESS, ASME B16.9</t>
  </si>
  <si>
    <t>WELDOLET STD X SCH40 A105N MSS SP-97</t>
  </si>
  <si>
    <t>سایز 1</t>
  </si>
  <si>
    <t>سایز 2</t>
  </si>
  <si>
    <t>2"</t>
  </si>
  <si>
    <t>6"</t>
  </si>
  <si>
    <t>4"</t>
  </si>
  <si>
    <t>14"</t>
  </si>
  <si>
    <t>20"</t>
  </si>
  <si>
    <t>28"</t>
  </si>
  <si>
    <t>18"</t>
  </si>
  <si>
    <t>8"</t>
  </si>
  <si>
    <t>12"</t>
  </si>
  <si>
    <t>3"</t>
  </si>
  <si>
    <t>24"</t>
  </si>
  <si>
    <t>10"</t>
  </si>
  <si>
    <t>16"</t>
  </si>
  <si>
    <t>26"</t>
  </si>
  <si>
    <t>PKN-1045-072-1</t>
  </si>
  <si>
    <t>PKN-1045-072-2</t>
  </si>
  <si>
    <t>PKN-1045-072-3</t>
  </si>
  <si>
    <t>PKN-1045-072-4</t>
  </si>
  <si>
    <t>PKN-1045-072-5</t>
  </si>
  <si>
    <t>PKN-1045-072-6</t>
  </si>
  <si>
    <t>PKN-1045-072-7</t>
  </si>
  <si>
    <t>PKN-1045-072-8</t>
  </si>
  <si>
    <t>PKN-1045-072-9</t>
  </si>
  <si>
    <t>PKN-1045-072-10</t>
  </si>
  <si>
    <t>PKN-1045-072-11</t>
  </si>
  <si>
    <t>PKN-1045-072-12</t>
  </si>
  <si>
    <t>PKN-1045-072-13</t>
  </si>
  <si>
    <t>PKN-1045-072-14</t>
  </si>
  <si>
    <t>PKN-1045-072-15</t>
  </si>
  <si>
    <t>PKN-1045-072-16</t>
  </si>
  <si>
    <t>PKN-1045-072-17</t>
  </si>
  <si>
    <t>PKN-1045-072-18</t>
  </si>
  <si>
    <t>PKN-1045-072-19</t>
  </si>
  <si>
    <t>PKN-1045-072-21</t>
  </si>
  <si>
    <t>PKN-1045-072-25</t>
  </si>
  <si>
    <t>PKN-1045-072-26</t>
  </si>
  <si>
    <t>PKN-1045-072-27</t>
  </si>
  <si>
    <t>PKN-1045-072-28</t>
  </si>
  <si>
    <t>PKN-1045-072-29</t>
  </si>
  <si>
    <t>PKN-1045-072-30</t>
  </si>
  <si>
    <t>PKN-1045-072-31</t>
  </si>
  <si>
    <t>PKN-1045-072-32</t>
  </si>
  <si>
    <t>PKN-1045-072-33</t>
  </si>
  <si>
    <t>PKN-1045-072-34</t>
  </si>
  <si>
    <t>PKN-1045-072-35</t>
  </si>
  <si>
    <t>PKN-1045-072-36</t>
  </si>
  <si>
    <t>PKN-1045-072-37</t>
  </si>
  <si>
    <t>PKN-1045-072-38</t>
  </si>
  <si>
    <t>PKN-1045-072-39</t>
  </si>
  <si>
    <t>PKN-1045-072-40</t>
  </si>
  <si>
    <t>PKN-1045-072-41</t>
  </si>
  <si>
    <t>PKN-1045-072-42</t>
  </si>
  <si>
    <t>PKN-1045-072-43</t>
  </si>
  <si>
    <t>PKN-1045-072-44</t>
  </si>
  <si>
    <t>PKN-1045-072-45</t>
  </si>
  <si>
    <t>PKN-1045-072-46</t>
  </si>
  <si>
    <t>PKN-1045-072-47</t>
  </si>
  <si>
    <t>PKN-1045-072-48</t>
  </si>
  <si>
    <t>PKN-1045-072-49</t>
  </si>
  <si>
    <t>PKN-1045-072-50</t>
  </si>
  <si>
    <t>PKN-1045-072-52</t>
  </si>
  <si>
    <t>PKN-1045-072-53</t>
  </si>
  <si>
    <t>PKN-1045-072-54</t>
  </si>
  <si>
    <t>PKN-1045-072-55</t>
  </si>
  <si>
    <t>PKN-1045-072-56</t>
  </si>
  <si>
    <t>PKN-1045-072-57</t>
  </si>
  <si>
    <t>PKN-1045-072-58</t>
  </si>
  <si>
    <t>PKN-1045-072-59</t>
  </si>
  <si>
    <t>PKN-1045-072-60</t>
  </si>
  <si>
    <t>PKN-1045-072-61</t>
  </si>
  <si>
    <t>PKN-1045-072-62</t>
  </si>
  <si>
    <t>PKN-1045-072-63</t>
  </si>
  <si>
    <t>PKN-1045-072-64</t>
  </si>
  <si>
    <t>PKN-1045-072-65</t>
  </si>
  <si>
    <t>PKN-1045-072-66</t>
  </si>
  <si>
    <t>PKN-1045-072-67</t>
  </si>
  <si>
    <t>PKN-1045-072-68</t>
  </si>
  <si>
    <t>PKN-1045-072-69</t>
  </si>
  <si>
    <t>PKN-1045-072-70</t>
  </si>
  <si>
    <t>PKN-1045-072-71</t>
  </si>
  <si>
    <t>PKN-1045-072-72</t>
  </si>
  <si>
    <t>PKN-1045-072-73</t>
  </si>
  <si>
    <t>PKN-1045-072-74</t>
  </si>
  <si>
    <t>PKN-1045-072-75</t>
  </si>
  <si>
    <t>PKN-1045-072-76</t>
  </si>
  <si>
    <t>PKN-1045-072-77</t>
  </si>
  <si>
    <t>PKN-1045-072-78</t>
  </si>
  <si>
    <t>PKN-1045-072-79</t>
  </si>
  <si>
    <t>PKN-1045-072-80</t>
  </si>
  <si>
    <t>PKN-1045-072-81</t>
  </si>
  <si>
    <t>PKN-1045-072-82</t>
  </si>
  <si>
    <t>PKN-1045-072-83</t>
  </si>
  <si>
    <t>PKN-1045-072-84</t>
  </si>
  <si>
    <t>PKN-1045-072-85</t>
  </si>
  <si>
    <t>PKN-1045-072-86</t>
  </si>
  <si>
    <t>PKN-1045-072-87</t>
  </si>
  <si>
    <t>PKN-1045-072-88</t>
  </si>
  <si>
    <t>PKN-1045-072-89</t>
  </si>
  <si>
    <t>PKN-1045-072-90</t>
  </si>
  <si>
    <t>PKN-1045-072-91</t>
  </si>
  <si>
    <t>PKN-1045-072-92</t>
  </si>
  <si>
    <t>PKN-1045-072-93</t>
  </si>
  <si>
    <t>PKN-1045-072-94</t>
  </si>
  <si>
    <t>PKN-1045-072-95</t>
  </si>
  <si>
    <t>PKN-1045-077</t>
  </si>
  <si>
    <t>PKN-1045-072-96</t>
  </si>
  <si>
    <t>PKN-1045-072-97</t>
  </si>
  <si>
    <t>PKN-1045-072-98</t>
  </si>
  <si>
    <t>PKN-1045-072-99</t>
  </si>
  <si>
    <t>PKN-1045-072-100</t>
  </si>
  <si>
    <t>PKN-1045-072-101</t>
  </si>
  <si>
    <t>PKN-1045-072-102</t>
  </si>
  <si>
    <t>PKN-1045-072-103</t>
  </si>
  <si>
    <t>PKN-1045-072-105</t>
  </si>
  <si>
    <t>PKN-1045-072-106</t>
  </si>
  <si>
    <t>PKN-1045-072-107</t>
  </si>
  <si>
    <t>PKN-1045-072-109</t>
  </si>
  <si>
    <t>PKN-1045-072-110</t>
  </si>
  <si>
    <t>PKN-1045-072-111</t>
  </si>
  <si>
    <t>PKN-1045-072-112</t>
  </si>
  <si>
    <t>PKN-1045-072-113</t>
  </si>
  <si>
    <t>PKN-1045-072-114</t>
  </si>
  <si>
    <t>PKN-1045-072-115</t>
  </si>
  <si>
    <t>PKN-1045-072-117</t>
  </si>
  <si>
    <t>PKN-1045-072-119</t>
  </si>
  <si>
    <t>PKN-1045-072-120</t>
  </si>
  <si>
    <t>PKN-1045-072-121</t>
  </si>
  <si>
    <t>PKN-1045-072-122</t>
  </si>
  <si>
    <t>PKN-1045-072-123</t>
  </si>
  <si>
    <t>PKN-1045-072-124</t>
  </si>
  <si>
    <t>PKN-1045-072-125</t>
  </si>
  <si>
    <t>PKN-1045-072-126</t>
  </si>
  <si>
    <t>PKN-1045-072-127</t>
  </si>
  <si>
    <t>PKN-1045-072-128</t>
  </si>
  <si>
    <t>PKN-1045-072-129</t>
  </si>
  <si>
    <t>PKN-1045-072-130</t>
  </si>
  <si>
    <t>PKN-1045-072-131</t>
  </si>
  <si>
    <t>PKN-1045-072-132</t>
  </si>
  <si>
    <t>PKN-1045-072-133</t>
  </si>
  <si>
    <t>PKN-1045-072-134</t>
  </si>
  <si>
    <t>PKN-1045-072-135</t>
  </si>
  <si>
    <t>PKN-1045-072-136</t>
  </si>
  <si>
    <t>PKN-1045-072-137</t>
  </si>
  <si>
    <t>PKN-1045-072-138</t>
  </si>
  <si>
    <t>PKN-1045-072-139</t>
  </si>
  <si>
    <t>PKN-1045-072-140</t>
  </si>
  <si>
    <t>PKN-1045-072-141</t>
  </si>
  <si>
    <t>PKN-1045-072-142</t>
  </si>
  <si>
    <t>PKN-1045-072-143</t>
  </si>
  <si>
    <t>PKN-1045-072-144</t>
  </si>
  <si>
    <t>4NDK4F003000</t>
  </si>
  <si>
    <t>BLIND FLANGE WN 300# RF A182-F316 ASME B16.47 SERIES A</t>
  </si>
  <si>
    <t>30"</t>
  </si>
  <si>
    <t xml:space="preserve">01/57335اصلاحیه </t>
  </si>
  <si>
    <t xml:space="preserve"> </t>
  </si>
  <si>
    <t>بیست و دو میلیارد و دویست و سی و هفت میلیون و نهصد و هشتاد و سه هزار و هشتصد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</si>
</sst>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_ * #,##0_-_ر_ي_ا_ل_ ;_ * #,##0\-_ر_ي_ا_ل_ ;_ * &quot;-&quot;??_-_ر_ي_ا_ل_ ;_ @_ "/>
    <numFmt numFmtId="167" formatCode="0\ ;\ \-0\ ;\ ;\ @\ "/>
  </numFmts>
  <fonts count="3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20"/>
      <color theme="1"/>
      <name val="B Traffic"/>
      <charset val="178"/>
    </font>
    <font>
      <sz val="11"/>
      <color theme="1"/>
      <name val="B Traffic"/>
      <charset val="178"/>
    </font>
    <font>
      <sz val="22"/>
      <color theme="1"/>
      <name val="B Traffic"/>
      <charset val="178"/>
    </font>
    <font>
      <sz val="11"/>
      <color theme="1"/>
      <name val="Calibri"/>
      <family val="2"/>
      <scheme val="minor"/>
    </font>
    <font>
      <sz val="20"/>
      <color theme="1"/>
      <name val="B Zar"/>
      <charset val="178"/>
    </font>
    <font>
      <sz val="12"/>
      <color theme="1"/>
      <name val="B Nazanin"/>
      <family val="2"/>
      <charset val="178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B Traffic"/>
      <charset val="178"/>
    </font>
    <font>
      <b/>
      <sz val="18"/>
      <color theme="1"/>
      <name val="B Traffic"/>
      <charset val="178"/>
    </font>
    <font>
      <b/>
      <sz val="22"/>
      <color theme="1"/>
      <name val="B Traffic"/>
      <charset val="17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1"/>
      <name val="B Traffic"/>
      <charset val="178"/>
    </font>
    <font>
      <b/>
      <sz val="14"/>
      <name val="B Traffic"/>
      <charset val="178"/>
    </font>
    <font>
      <b/>
      <sz val="12"/>
      <color theme="1"/>
      <name val="B Traffic"/>
      <charset val="178"/>
    </font>
    <font>
      <b/>
      <sz val="16"/>
      <color rgb="FF000000"/>
      <name val="Calibri"/>
      <family val="2"/>
    </font>
    <font>
      <b/>
      <sz val="12"/>
      <color theme="1"/>
      <name val="Calibri"/>
      <family val="2"/>
      <charset val="178"/>
      <scheme val="minor"/>
    </font>
    <font>
      <sz val="16"/>
      <color theme="1"/>
      <name val="B Traffic"/>
      <charset val="178"/>
    </font>
    <font>
      <b/>
      <sz val="20"/>
      <color theme="1"/>
      <name val="B Traffic"/>
      <charset val="178"/>
    </font>
    <font>
      <b/>
      <sz val="20"/>
      <color theme="1"/>
      <name val="B Zar"/>
      <charset val="178"/>
    </font>
    <font>
      <b/>
      <sz val="14"/>
      <color rgb="FF000000"/>
      <name val="Calibri"/>
      <family val="2"/>
    </font>
    <font>
      <b/>
      <sz val="11"/>
      <name val="Calibri"/>
      <family val="2"/>
      <charset val="178"/>
      <scheme val="minor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6" fillId="0" borderId="0"/>
  </cellStyleXfs>
  <cellXfs count="92">
    <xf numFmtId="0" fontId="0" fillId="0" borderId="0" xfId="0"/>
    <xf numFmtId="1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0" fillId="0" borderId="0" xfId="0" applyFill="1"/>
    <xf numFmtId="165" fontId="0" fillId="0" borderId="0" xfId="1" applyNumberFormat="1" applyFont="1" applyFill="1"/>
    <xf numFmtId="0" fontId="7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0" xfId="0" applyFont="1" applyFill="1" applyBorder="1"/>
    <xf numFmtId="165" fontId="2" fillId="0" borderId="0" xfId="1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1" fillId="0" borderId="0" xfId="0" applyFont="1" applyFill="1" applyBorder="1"/>
    <xf numFmtId="165" fontId="11" fillId="0" borderId="0" xfId="0" applyNumberFormat="1" applyFont="1" applyFill="1" applyAlignment="1">
      <alignment horizontal="center" vertical="center"/>
    </xf>
    <xf numFmtId="166" fontId="0" fillId="0" borderId="0" xfId="0" applyNumberFormat="1" applyFill="1"/>
    <xf numFmtId="166" fontId="5" fillId="0" borderId="0" xfId="0" applyNumberFormat="1" applyFont="1" applyFill="1"/>
    <xf numFmtId="166" fontId="2" fillId="0" borderId="0" xfId="0" applyNumberFormat="1" applyFont="1" applyFill="1" applyBorder="1"/>
    <xf numFmtId="165" fontId="13" fillId="0" borderId="8" xfId="1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22" fillId="0" borderId="0" xfId="0" applyFont="1" applyFill="1" applyBorder="1" applyAlignment="1">
      <alignment readingOrder="2"/>
    </xf>
    <xf numFmtId="0" fontId="9" fillId="0" borderId="8" xfId="2" applyFont="1" applyFill="1" applyBorder="1" applyAlignment="1">
      <alignment horizontal="center" vertical="center" wrapText="1" readingOrder="2"/>
    </xf>
    <xf numFmtId="0" fontId="21" fillId="0" borderId="9" xfId="0" applyFont="1" applyFill="1" applyBorder="1" applyAlignment="1">
      <alignment horizontal="center" vertical="center"/>
    </xf>
    <xf numFmtId="14" fontId="24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horizontal="center" vertical="top"/>
    </xf>
    <xf numFmtId="0" fontId="20" fillId="0" borderId="0" xfId="0" applyFont="1" applyFill="1" applyAlignment="1">
      <alignment readingOrder="2"/>
    </xf>
    <xf numFmtId="0" fontId="22" fillId="0" borderId="0" xfId="0" applyFont="1" applyFill="1" applyAlignment="1">
      <alignment readingOrder="2"/>
    </xf>
    <xf numFmtId="0" fontId="2" fillId="0" borderId="0" xfId="0" applyFont="1" applyFill="1"/>
    <xf numFmtId="167" fontId="26" fillId="0" borderId="10" xfId="0" applyNumberFormat="1" applyFont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 vertical="center" wrapText="1"/>
    </xf>
    <xf numFmtId="165" fontId="27" fillId="0" borderId="0" xfId="1" applyNumberFormat="1" applyFont="1" applyFill="1" applyBorder="1" applyAlignment="1">
      <alignment vertical="center"/>
    </xf>
    <xf numFmtId="167" fontId="26" fillId="0" borderId="0" xfId="0" applyNumberFormat="1" applyFont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 readingOrder="2"/>
    </xf>
    <xf numFmtId="0" fontId="9" fillId="0" borderId="12" xfId="2" applyFont="1" applyFill="1" applyBorder="1" applyAlignment="1">
      <alignment horizontal="center" vertical="center" wrapText="1" readingOrder="2"/>
    </xf>
    <xf numFmtId="0" fontId="13" fillId="0" borderId="12" xfId="0" applyFont="1" applyFill="1" applyBorder="1" applyAlignment="1">
      <alignment horizontal="center" vertical="center" wrapText="1"/>
    </xf>
    <xf numFmtId="165" fontId="13" fillId="0" borderId="12" xfId="1" applyNumberFormat="1" applyFont="1" applyBorder="1" applyAlignment="1">
      <alignment horizontal="center" vertical="center"/>
    </xf>
    <xf numFmtId="0" fontId="23" fillId="0" borderId="16" xfId="2" applyFont="1" applyFill="1" applyBorder="1" applyAlignment="1">
      <alignment horizontal="center" vertical="center" wrapText="1" readingOrder="2"/>
    </xf>
    <xf numFmtId="0" fontId="10" fillId="0" borderId="16" xfId="2" applyFont="1" applyFill="1" applyBorder="1" applyAlignment="1">
      <alignment horizontal="center" vertical="center" wrapText="1" readingOrder="2"/>
    </xf>
    <xf numFmtId="0" fontId="10" fillId="0" borderId="16" xfId="2" applyFont="1" applyFill="1" applyBorder="1" applyAlignment="1">
      <alignment horizontal="center" vertical="center" wrapText="1"/>
    </xf>
    <xf numFmtId="166" fontId="10" fillId="0" borderId="17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 readingOrder="1"/>
    </xf>
    <xf numFmtId="0" fontId="20" fillId="0" borderId="16" xfId="2" applyFont="1" applyFill="1" applyBorder="1" applyAlignment="1">
      <alignment horizontal="center" vertical="center" wrapText="1"/>
    </xf>
    <xf numFmtId="167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7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 wrapText="1" readingOrder="2"/>
    </xf>
    <xf numFmtId="0" fontId="9" fillId="0" borderId="18" xfId="2" applyFont="1" applyFill="1" applyBorder="1" applyAlignment="1">
      <alignment horizontal="center" vertical="center" wrapText="1" readingOrder="2"/>
    </xf>
    <xf numFmtId="0" fontId="13" fillId="0" borderId="18" xfId="0" applyFont="1" applyFill="1" applyBorder="1" applyAlignment="1">
      <alignment horizontal="center" vertical="center" wrapText="1"/>
    </xf>
    <xf numFmtId="165" fontId="13" fillId="0" borderId="18" xfId="1" applyNumberFormat="1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65" fontId="13" fillId="0" borderId="19" xfId="1" applyNumberFormat="1" applyFont="1" applyBorder="1" applyAlignment="1">
      <alignment horizontal="center" vertical="center"/>
    </xf>
    <xf numFmtId="165" fontId="9" fillId="0" borderId="21" xfId="1" applyNumberFormat="1" applyFont="1" applyFill="1" applyBorder="1" applyAlignment="1">
      <alignment horizontal="center" vertical="center"/>
    </xf>
    <xf numFmtId="165" fontId="9" fillId="0" borderId="5" xfId="2" applyNumberFormat="1" applyFont="1" applyFill="1" applyBorder="1" applyAlignment="1">
      <alignment horizontal="center" vertical="center"/>
    </xf>
    <xf numFmtId="166" fontId="9" fillId="0" borderId="21" xfId="2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3" fontId="13" fillId="0" borderId="24" xfId="0" applyNumberFormat="1" applyFont="1" applyFill="1" applyBorder="1" applyAlignment="1">
      <alignment horizontal="center" vertical="center"/>
    </xf>
    <xf numFmtId="167" fontId="26" fillId="0" borderId="8" xfId="0" applyNumberFormat="1" applyFont="1" applyFill="1" applyBorder="1" applyAlignment="1">
      <alignment horizontal="center" vertical="center"/>
    </xf>
    <xf numFmtId="167" fontId="26" fillId="0" borderId="8" xfId="0" applyNumberFormat="1" applyFont="1" applyFill="1" applyBorder="1" applyAlignment="1">
      <alignment horizontal="center" vertical="center" wrapText="1"/>
    </xf>
    <xf numFmtId="167" fontId="12" fillId="0" borderId="8" xfId="0" applyNumberFormat="1" applyFont="1" applyFill="1" applyBorder="1" applyAlignment="1">
      <alignment horizontal="center" vertical="center"/>
    </xf>
    <xf numFmtId="165" fontId="13" fillId="0" borderId="8" xfId="1" applyNumberFormat="1" applyFont="1" applyBorder="1" applyAlignment="1">
      <alignment horizontal="center" vertical="center"/>
    </xf>
    <xf numFmtId="165" fontId="13" fillId="0" borderId="13" xfId="1" applyNumberFormat="1" applyFont="1" applyBorder="1" applyAlignment="1">
      <alignment horizontal="center" vertical="center"/>
    </xf>
    <xf numFmtId="165" fontId="13" fillId="0" borderId="14" xfId="1" applyNumberFormat="1" applyFont="1" applyBorder="1" applyAlignment="1">
      <alignment horizontal="center" vertical="center"/>
    </xf>
    <xf numFmtId="165" fontId="13" fillId="0" borderId="15" xfId="1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 readingOrder="2"/>
    </xf>
    <xf numFmtId="0" fontId="9" fillId="0" borderId="2" xfId="2" applyFont="1" applyFill="1" applyBorder="1" applyAlignment="1">
      <alignment horizontal="center" vertical="center" wrapText="1" readingOrder="2"/>
    </xf>
    <xf numFmtId="0" fontId="9" fillId="0" borderId="3" xfId="2" applyFont="1" applyFill="1" applyBorder="1" applyAlignment="1">
      <alignment horizontal="center" vertical="center" wrapText="1" readingOrder="2"/>
    </xf>
    <xf numFmtId="0" fontId="19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 readingOrder="2"/>
    </xf>
    <xf numFmtId="0" fontId="10" fillId="0" borderId="2" xfId="2" applyFont="1" applyFill="1" applyBorder="1" applyAlignment="1">
      <alignment horizontal="center" vertical="center" wrapText="1" readingOrder="2"/>
    </xf>
    <xf numFmtId="0" fontId="10" fillId="0" borderId="3" xfId="2" applyFont="1" applyFill="1" applyBorder="1" applyAlignment="1">
      <alignment horizontal="center" vertical="center" wrapText="1" readingOrder="2"/>
    </xf>
    <xf numFmtId="0" fontId="20" fillId="0" borderId="5" xfId="2" applyFont="1" applyFill="1" applyBorder="1" applyAlignment="1">
      <alignment horizontal="center" vertical="center" wrapText="1" readingOrder="2"/>
    </xf>
    <xf numFmtId="0" fontId="20" fillId="0" borderId="7" xfId="2" applyFont="1" applyFill="1" applyBorder="1" applyAlignment="1">
      <alignment horizontal="center" vertical="center" wrapText="1" readingOrder="2"/>
    </xf>
    <xf numFmtId="165" fontId="13" fillId="0" borderId="20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horizontal="center" vertical="center"/>
    </xf>
    <xf numFmtId="165" fontId="13" fillId="0" borderId="4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267"/>
  <sheetViews>
    <sheetView rightToLeft="1" tabSelected="1" view="pageBreakPreview" zoomScale="85" zoomScaleNormal="85" zoomScaleSheetLayoutView="85" workbookViewId="0">
      <selection activeCell="A4" sqref="A4:XFD12"/>
    </sheetView>
  </sheetViews>
  <sheetFormatPr defaultColWidth="9.140625" defaultRowHeight="15"/>
  <cols>
    <col min="1" max="1" width="9.140625" style="4"/>
    <col min="2" max="2" width="8.28515625" style="4" customWidth="1"/>
    <col min="3" max="3" width="27.140625" style="35" customWidth="1"/>
    <col min="4" max="4" width="55.28515625" style="27" customWidth="1"/>
    <col min="5" max="5" width="8.85546875" style="4" customWidth="1"/>
    <col min="6" max="7" width="12.5703125" style="4" customWidth="1"/>
    <col min="8" max="8" width="18" style="4" customWidth="1"/>
    <col min="9" max="9" width="23.5703125" style="4" customWidth="1"/>
    <col min="10" max="10" width="9.42578125" style="4" customWidth="1"/>
    <col min="11" max="11" width="22.7109375" style="4" customWidth="1"/>
    <col min="12" max="12" width="24.85546875" style="16" customWidth="1"/>
    <col min="13" max="14" width="3.140625" style="3" customWidth="1"/>
    <col min="15" max="15" width="3.42578125" style="3" customWidth="1"/>
    <col min="16" max="16" width="4.140625" style="3" customWidth="1"/>
    <col min="17" max="17" width="3.28515625" style="3" customWidth="1"/>
    <col min="18" max="18" width="3.140625" style="3" customWidth="1"/>
    <col min="19" max="19" width="4" style="3" customWidth="1"/>
    <col min="20" max="20" width="3.85546875" style="3" customWidth="1"/>
    <col min="21" max="21" width="3.7109375" style="3" customWidth="1"/>
    <col min="22" max="22" width="3.140625" style="3" customWidth="1"/>
    <col min="23" max="23" width="3.5703125" style="4" customWidth="1"/>
    <col min="24" max="24" width="18" style="5" bestFit="1" customWidth="1"/>
    <col min="25" max="16384" width="9.140625" style="4"/>
  </cols>
  <sheetData>
    <row r="1" spans="2:24" ht="26.25" customHeight="1">
      <c r="B1" s="1"/>
      <c r="C1" s="31"/>
      <c r="D1" s="22"/>
      <c r="E1" s="2"/>
      <c r="F1" s="2"/>
      <c r="G1" s="2"/>
      <c r="H1" s="74"/>
      <c r="I1" s="74"/>
      <c r="J1" s="74"/>
      <c r="K1" s="2"/>
      <c r="L1" s="75"/>
      <c r="M1" s="75"/>
      <c r="N1" s="75"/>
      <c r="O1" s="75"/>
      <c r="P1" s="75"/>
      <c r="Q1" s="75"/>
    </row>
    <row r="2" spans="2:24" ht="36.75" customHeight="1">
      <c r="B2" s="6"/>
      <c r="C2" s="32"/>
      <c r="D2" s="76" t="s">
        <v>19</v>
      </c>
      <c r="E2" s="76"/>
      <c r="F2" s="76" t="s">
        <v>423</v>
      </c>
      <c r="G2" s="76"/>
      <c r="H2" s="76"/>
      <c r="I2" s="76"/>
      <c r="J2" s="76"/>
      <c r="K2" s="76" t="s">
        <v>9</v>
      </c>
      <c r="L2" s="76" t="s">
        <v>9</v>
      </c>
      <c r="M2" s="23"/>
      <c r="N2" s="23"/>
      <c r="O2" s="23"/>
      <c r="P2" s="23"/>
      <c r="Q2" s="23"/>
    </row>
    <row r="3" spans="2:24" ht="36.75" customHeight="1" thickBot="1">
      <c r="B3" s="6"/>
      <c r="C3" s="32"/>
      <c r="D3" s="24"/>
      <c r="E3" s="24"/>
      <c r="F3" s="77" t="s">
        <v>13</v>
      </c>
      <c r="G3" s="77"/>
      <c r="H3" s="77"/>
      <c r="I3" s="77"/>
      <c r="J3" s="25"/>
      <c r="K3" s="7"/>
      <c r="L3" s="23"/>
      <c r="M3" s="23"/>
      <c r="N3" s="23"/>
      <c r="O3" s="23"/>
      <c r="P3" s="23"/>
      <c r="Q3" s="23"/>
    </row>
    <row r="4" spans="2:24" ht="18.75" customHeight="1" thickBot="1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</row>
    <row r="5" spans="2:24" ht="63" customHeight="1" thickBot="1">
      <c r="B5" s="30" t="s">
        <v>17</v>
      </c>
      <c r="C5" s="30" t="s">
        <v>14</v>
      </c>
      <c r="D5" s="44" t="s">
        <v>1</v>
      </c>
      <c r="E5" s="45" t="s">
        <v>2</v>
      </c>
      <c r="F5" s="45" t="s">
        <v>268</v>
      </c>
      <c r="G5" s="45" t="s">
        <v>269</v>
      </c>
      <c r="H5" s="45" t="s">
        <v>8</v>
      </c>
      <c r="I5" s="49" t="s">
        <v>18</v>
      </c>
      <c r="J5" s="46" t="s">
        <v>5</v>
      </c>
      <c r="K5" s="46" t="s">
        <v>16</v>
      </c>
      <c r="L5" s="47" t="s">
        <v>6</v>
      </c>
      <c r="M5" s="84" t="s">
        <v>7</v>
      </c>
      <c r="N5" s="85"/>
      <c r="O5" s="85"/>
      <c r="P5" s="85"/>
      <c r="Q5" s="85"/>
      <c r="R5" s="85"/>
      <c r="S5" s="85"/>
      <c r="T5" s="85"/>
      <c r="U5" s="85"/>
      <c r="V5" s="85"/>
      <c r="W5" s="86"/>
      <c r="X5" s="15" t="s">
        <v>3</v>
      </c>
    </row>
    <row r="6" spans="2:24" ht="63" customHeight="1">
      <c r="B6" s="50">
        <v>5</v>
      </c>
      <c r="C6" s="50" t="s">
        <v>20</v>
      </c>
      <c r="D6" s="39" t="s">
        <v>171</v>
      </c>
      <c r="E6" s="40">
        <v>9</v>
      </c>
      <c r="F6" s="41" t="s">
        <v>15</v>
      </c>
      <c r="G6" s="42">
        <v>0</v>
      </c>
      <c r="H6" s="43">
        <v>12600000</v>
      </c>
      <c r="I6" s="52" t="s">
        <v>284</v>
      </c>
      <c r="J6" s="43"/>
      <c r="K6" s="43">
        <f>H6*E6</f>
        <v>113400000</v>
      </c>
      <c r="L6" s="43">
        <f>K6*9%</f>
        <v>10206000</v>
      </c>
      <c r="M6" s="71">
        <f>K6+L6</f>
        <v>123606000</v>
      </c>
      <c r="N6" s="72"/>
      <c r="O6" s="72"/>
      <c r="P6" s="72"/>
      <c r="Q6" s="72"/>
      <c r="R6" s="72"/>
      <c r="S6" s="72"/>
      <c r="T6" s="72"/>
      <c r="U6" s="72"/>
      <c r="V6" s="72"/>
      <c r="W6" s="73"/>
      <c r="X6" s="15"/>
    </row>
    <row r="7" spans="2:24" ht="63" customHeight="1">
      <c r="B7" s="50">
        <v>12</v>
      </c>
      <c r="C7" s="50" t="s">
        <v>21</v>
      </c>
      <c r="D7" s="36" t="s">
        <v>172</v>
      </c>
      <c r="E7" s="21">
        <v>1</v>
      </c>
      <c r="F7" s="48" t="s">
        <v>10</v>
      </c>
      <c r="G7" s="20" t="s">
        <v>11</v>
      </c>
      <c r="H7" s="19">
        <v>7350000</v>
      </c>
      <c r="I7" s="52" t="s">
        <v>285</v>
      </c>
      <c r="J7" s="19"/>
      <c r="K7" s="43">
        <f t="shared" ref="K7:K66" si="0">H7*E7</f>
        <v>7350000</v>
      </c>
      <c r="L7" s="43">
        <f t="shared" ref="L7:L66" si="1">K7*9%</f>
        <v>661500</v>
      </c>
      <c r="M7" s="71">
        <f t="shared" ref="M7:M66" si="2">K7+L7</f>
        <v>8011500</v>
      </c>
      <c r="N7" s="72"/>
      <c r="O7" s="72"/>
      <c r="P7" s="72"/>
      <c r="Q7" s="72"/>
      <c r="R7" s="72"/>
      <c r="S7" s="72"/>
      <c r="T7" s="72"/>
      <c r="U7" s="72"/>
      <c r="V7" s="72"/>
      <c r="W7" s="73"/>
      <c r="X7" s="15"/>
    </row>
    <row r="8" spans="2:24" ht="63" customHeight="1">
      <c r="B8" s="50">
        <v>13</v>
      </c>
      <c r="C8" s="50" t="s">
        <v>22</v>
      </c>
      <c r="D8" s="36" t="s">
        <v>173</v>
      </c>
      <c r="E8" s="21">
        <v>7</v>
      </c>
      <c r="F8" s="29" t="s">
        <v>10</v>
      </c>
      <c r="G8" s="20" t="s">
        <v>10</v>
      </c>
      <c r="H8" s="19">
        <v>6300000</v>
      </c>
      <c r="I8" s="52" t="s">
        <v>286</v>
      </c>
      <c r="J8" s="19"/>
      <c r="K8" s="43">
        <f t="shared" si="0"/>
        <v>44100000</v>
      </c>
      <c r="L8" s="43">
        <f t="shared" si="1"/>
        <v>3969000</v>
      </c>
      <c r="M8" s="71">
        <f t="shared" si="2"/>
        <v>48069000</v>
      </c>
      <c r="N8" s="72"/>
      <c r="O8" s="72"/>
      <c r="P8" s="72"/>
      <c r="Q8" s="72"/>
      <c r="R8" s="72"/>
      <c r="S8" s="72"/>
      <c r="T8" s="72"/>
      <c r="U8" s="72"/>
      <c r="V8" s="72"/>
      <c r="W8" s="73"/>
      <c r="X8" s="15"/>
    </row>
    <row r="9" spans="2:24" ht="63" customHeight="1">
      <c r="B9" s="50">
        <v>18</v>
      </c>
      <c r="C9" s="51" t="s">
        <v>23</v>
      </c>
      <c r="D9" s="36" t="s">
        <v>174</v>
      </c>
      <c r="E9" s="21">
        <v>5</v>
      </c>
      <c r="F9" s="29" t="s">
        <v>270</v>
      </c>
      <c r="G9" s="20">
        <v>0</v>
      </c>
      <c r="H9" s="19">
        <v>3150000</v>
      </c>
      <c r="I9" s="52" t="s">
        <v>287</v>
      </c>
      <c r="J9" s="19"/>
      <c r="K9" s="43">
        <f t="shared" si="0"/>
        <v>15750000</v>
      </c>
      <c r="L9" s="43">
        <f t="shared" si="1"/>
        <v>1417500</v>
      </c>
      <c r="M9" s="71">
        <f t="shared" si="2"/>
        <v>17167500</v>
      </c>
      <c r="N9" s="72"/>
      <c r="O9" s="72"/>
      <c r="P9" s="72"/>
      <c r="Q9" s="72"/>
      <c r="R9" s="72"/>
      <c r="S9" s="72"/>
      <c r="T9" s="72"/>
      <c r="U9" s="72"/>
      <c r="V9" s="72"/>
      <c r="W9" s="73"/>
      <c r="X9" s="15"/>
    </row>
    <row r="10" spans="2:24" ht="63" customHeight="1">
      <c r="B10" s="50">
        <v>19</v>
      </c>
      <c r="C10" s="51" t="s">
        <v>24</v>
      </c>
      <c r="D10" s="37" t="s">
        <v>175</v>
      </c>
      <c r="E10" s="21">
        <v>31</v>
      </c>
      <c r="F10" s="48" t="s">
        <v>11</v>
      </c>
      <c r="G10" s="20">
        <v>0</v>
      </c>
      <c r="H10" s="19">
        <v>2100000</v>
      </c>
      <c r="I10" s="52" t="s">
        <v>288</v>
      </c>
      <c r="J10" s="19"/>
      <c r="K10" s="43">
        <f t="shared" si="0"/>
        <v>65100000</v>
      </c>
      <c r="L10" s="43">
        <f t="shared" si="1"/>
        <v>5859000</v>
      </c>
      <c r="M10" s="71">
        <f t="shared" si="2"/>
        <v>70959000</v>
      </c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15"/>
    </row>
    <row r="11" spans="2:24" ht="63" customHeight="1">
      <c r="B11" s="50">
        <v>42</v>
      </c>
      <c r="C11" s="51" t="s">
        <v>25</v>
      </c>
      <c r="D11" s="37" t="s">
        <v>176</v>
      </c>
      <c r="E11" s="21">
        <v>2</v>
      </c>
      <c r="F11" s="29" t="s">
        <v>271</v>
      </c>
      <c r="G11" s="20" t="s">
        <v>10</v>
      </c>
      <c r="H11" s="19">
        <v>5250000</v>
      </c>
      <c r="I11" s="52" t="s">
        <v>289</v>
      </c>
      <c r="J11" s="19"/>
      <c r="K11" s="43">
        <f t="shared" si="0"/>
        <v>10500000</v>
      </c>
      <c r="L11" s="43">
        <f t="shared" si="1"/>
        <v>945000</v>
      </c>
      <c r="M11" s="71">
        <f t="shared" si="2"/>
        <v>11445000</v>
      </c>
      <c r="N11" s="72"/>
      <c r="O11" s="72"/>
      <c r="P11" s="72"/>
      <c r="Q11" s="72"/>
      <c r="R11" s="72"/>
      <c r="S11" s="72"/>
      <c r="T11" s="72"/>
      <c r="U11" s="72"/>
      <c r="V11" s="72"/>
      <c r="W11" s="73"/>
      <c r="X11" s="15"/>
    </row>
    <row r="12" spans="2:24" ht="63" customHeight="1">
      <c r="B12" s="50">
        <v>43</v>
      </c>
      <c r="C12" s="51" t="s">
        <v>26</v>
      </c>
      <c r="D12" s="37" t="s">
        <v>177</v>
      </c>
      <c r="E12" s="21">
        <v>6</v>
      </c>
      <c r="F12" s="48" t="s">
        <v>272</v>
      </c>
      <c r="G12" s="20" t="s">
        <v>12</v>
      </c>
      <c r="H12" s="19">
        <v>4200000</v>
      </c>
      <c r="I12" s="52" t="s">
        <v>290</v>
      </c>
      <c r="J12" s="19"/>
      <c r="K12" s="43">
        <f t="shared" si="0"/>
        <v>25200000</v>
      </c>
      <c r="L12" s="43">
        <f t="shared" si="1"/>
        <v>2268000</v>
      </c>
      <c r="M12" s="71">
        <f t="shared" si="2"/>
        <v>27468000</v>
      </c>
      <c r="N12" s="72"/>
      <c r="O12" s="72"/>
      <c r="P12" s="72"/>
      <c r="Q12" s="72"/>
      <c r="R12" s="72"/>
      <c r="S12" s="72"/>
      <c r="T12" s="72"/>
      <c r="U12" s="72"/>
      <c r="V12" s="72"/>
      <c r="W12" s="73"/>
      <c r="X12" s="15"/>
    </row>
    <row r="13" spans="2:24" ht="76.5" customHeight="1">
      <c r="B13" s="50">
        <v>44</v>
      </c>
      <c r="C13" s="51" t="s">
        <v>27</v>
      </c>
      <c r="D13" s="37" t="s">
        <v>178</v>
      </c>
      <c r="E13" s="21">
        <v>4</v>
      </c>
      <c r="F13" s="29" t="s">
        <v>12</v>
      </c>
      <c r="G13" s="20" t="s">
        <v>10</v>
      </c>
      <c r="H13" s="19">
        <v>14700000</v>
      </c>
      <c r="I13" s="52" t="s">
        <v>291</v>
      </c>
      <c r="J13" s="19"/>
      <c r="K13" s="43">
        <f t="shared" si="0"/>
        <v>58800000</v>
      </c>
      <c r="L13" s="43">
        <f t="shared" si="1"/>
        <v>5292000</v>
      </c>
      <c r="M13" s="71">
        <f t="shared" si="2"/>
        <v>64092000</v>
      </c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15"/>
    </row>
    <row r="14" spans="2:24" ht="81" customHeight="1">
      <c r="B14" s="50">
        <v>45</v>
      </c>
      <c r="C14" s="51" t="s">
        <v>28</v>
      </c>
      <c r="D14" s="37" t="s">
        <v>179</v>
      </c>
      <c r="E14" s="21">
        <v>2</v>
      </c>
      <c r="F14" s="48" t="s">
        <v>10</v>
      </c>
      <c r="G14" s="20" t="s">
        <v>10</v>
      </c>
      <c r="H14" s="19">
        <v>6300000</v>
      </c>
      <c r="I14" s="52" t="s">
        <v>292</v>
      </c>
      <c r="J14" s="19"/>
      <c r="K14" s="43">
        <f t="shared" si="0"/>
        <v>12600000</v>
      </c>
      <c r="L14" s="43">
        <f t="shared" si="1"/>
        <v>1134000</v>
      </c>
      <c r="M14" s="71">
        <f t="shared" si="2"/>
        <v>13734000</v>
      </c>
      <c r="N14" s="72"/>
      <c r="O14" s="72"/>
      <c r="P14" s="72"/>
      <c r="Q14" s="72"/>
      <c r="R14" s="72"/>
      <c r="S14" s="72"/>
      <c r="T14" s="72"/>
      <c r="U14" s="72"/>
      <c r="V14" s="72"/>
      <c r="W14" s="73"/>
      <c r="X14" s="15"/>
    </row>
    <row r="15" spans="2:24" ht="63" customHeight="1">
      <c r="B15" s="50">
        <v>46</v>
      </c>
      <c r="C15" s="51" t="s">
        <v>29</v>
      </c>
      <c r="D15" s="37" t="s">
        <v>180</v>
      </c>
      <c r="E15" s="21">
        <v>9</v>
      </c>
      <c r="F15" s="29" t="s">
        <v>10</v>
      </c>
      <c r="G15" s="20">
        <v>0</v>
      </c>
      <c r="H15" s="19">
        <v>5250000</v>
      </c>
      <c r="I15" s="52" t="s">
        <v>293</v>
      </c>
      <c r="J15" s="19"/>
      <c r="K15" s="43">
        <f t="shared" si="0"/>
        <v>47250000</v>
      </c>
      <c r="L15" s="43">
        <f t="shared" si="1"/>
        <v>4252500</v>
      </c>
      <c r="M15" s="71">
        <f t="shared" si="2"/>
        <v>51502500</v>
      </c>
      <c r="N15" s="72"/>
      <c r="O15" s="72"/>
      <c r="P15" s="72"/>
      <c r="Q15" s="72"/>
      <c r="R15" s="72"/>
      <c r="S15" s="72"/>
      <c r="T15" s="72"/>
      <c r="U15" s="72"/>
      <c r="V15" s="72"/>
      <c r="W15" s="73"/>
      <c r="X15" s="15"/>
    </row>
    <row r="16" spans="2:24" ht="63" customHeight="1">
      <c r="B16" s="50">
        <v>50</v>
      </c>
      <c r="C16" s="51" t="s">
        <v>30</v>
      </c>
      <c r="D16" s="37" t="s">
        <v>181</v>
      </c>
      <c r="E16" s="21">
        <v>2</v>
      </c>
      <c r="F16" s="48" t="s">
        <v>15</v>
      </c>
      <c r="G16" s="20">
        <v>0</v>
      </c>
      <c r="H16" s="19">
        <v>4200000</v>
      </c>
      <c r="I16" s="52" t="s">
        <v>294</v>
      </c>
      <c r="J16" s="19"/>
      <c r="K16" s="43">
        <f t="shared" si="0"/>
        <v>8400000</v>
      </c>
      <c r="L16" s="43">
        <f t="shared" si="1"/>
        <v>756000</v>
      </c>
      <c r="M16" s="71">
        <f t="shared" si="2"/>
        <v>9156000</v>
      </c>
      <c r="N16" s="72"/>
      <c r="O16" s="72"/>
      <c r="P16" s="72"/>
      <c r="Q16" s="72"/>
      <c r="R16" s="72"/>
      <c r="S16" s="72"/>
      <c r="T16" s="72"/>
      <c r="U16" s="72"/>
      <c r="V16" s="72"/>
      <c r="W16" s="73"/>
      <c r="X16" s="15"/>
    </row>
    <row r="17" spans="2:24" ht="63" customHeight="1">
      <c r="B17" s="50">
        <v>53</v>
      </c>
      <c r="C17" s="51" t="s">
        <v>31</v>
      </c>
      <c r="D17" s="37" t="s">
        <v>182</v>
      </c>
      <c r="E17" s="21">
        <v>5</v>
      </c>
      <c r="F17" s="29" t="s">
        <v>15</v>
      </c>
      <c r="G17" s="20" t="s">
        <v>15</v>
      </c>
      <c r="H17" s="19">
        <v>12600000</v>
      </c>
      <c r="I17" s="52" t="s">
        <v>295</v>
      </c>
      <c r="J17" s="19"/>
      <c r="K17" s="43">
        <f t="shared" si="0"/>
        <v>63000000</v>
      </c>
      <c r="L17" s="43">
        <f t="shared" si="1"/>
        <v>5670000</v>
      </c>
      <c r="M17" s="71">
        <f t="shared" si="2"/>
        <v>68670000</v>
      </c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15"/>
    </row>
    <row r="18" spans="2:24" ht="63" customHeight="1">
      <c r="B18" s="50">
        <v>58</v>
      </c>
      <c r="C18" s="51" t="s">
        <v>32</v>
      </c>
      <c r="D18" s="37" t="s">
        <v>180</v>
      </c>
      <c r="E18" s="21">
        <v>8</v>
      </c>
      <c r="F18" s="29" t="s">
        <v>12</v>
      </c>
      <c r="G18" s="20">
        <v>0</v>
      </c>
      <c r="H18" s="19">
        <v>8400000</v>
      </c>
      <c r="I18" s="52" t="s">
        <v>296</v>
      </c>
      <c r="J18" s="19"/>
      <c r="K18" s="43">
        <f t="shared" si="0"/>
        <v>67200000</v>
      </c>
      <c r="L18" s="43">
        <f t="shared" si="1"/>
        <v>6048000</v>
      </c>
      <c r="M18" s="71">
        <f t="shared" si="2"/>
        <v>73248000</v>
      </c>
      <c r="N18" s="72"/>
      <c r="O18" s="72"/>
      <c r="P18" s="72"/>
      <c r="Q18" s="72"/>
      <c r="R18" s="72"/>
      <c r="S18" s="72"/>
      <c r="T18" s="72"/>
      <c r="U18" s="72"/>
      <c r="V18" s="72"/>
      <c r="W18" s="73"/>
      <c r="X18" s="15"/>
    </row>
    <row r="19" spans="2:24" ht="63" customHeight="1">
      <c r="B19" s="50">
        <v>62</v>
      </c>
      <c r="C19" s="51" t="s">
        <v>33</v>
      </c>
      <c r="D19" s="37" t="s">
        <v>178</v>
      </c>
      <c r="E19" s="21">
        <v>1</v>
      </c>
      <c r="F19" s="29" t="s">
        <v>15</v>
      </c>
      <c r="G19" s="20" t="s">
        <v>12</v>
      </c>
      <c r="H19" s="19">
        <v>49350000</v>
      </c>
      <c r="I19" s="52" t="s">
        <v>297</v>
      </c>
      <c r="J19" s="19"/>
      <c r="K19" s="43">
        <f t="shared" si="0"/>
        <v>49350000</v>
      </c>
      <c r="L19" s="43">
        <f t="shared" si="1"/>
        <v>4441500</v>
      </c>
      <c r="M19" s="71">
        <f t="shared" si="2"/>
        <v>53791500</v>
      </c>
      <c r="N19" s="72"/>
      <c r="O19" s="72"/>
      <c r="P19" s="72"/>
      <c r="Q19" s="72"/>
      <c r="R19" s="72"/>
      <c r="S19" s="72"/>
      <c r="T19" s="72"/>
      <c r="U19" s="72"/>
      <c r="V19" s="72"/>
      <c r="W19" s="73"/>
      <c r="X19" s="15"/>
    </row>
    <row r="20" spans="2:24" ht="63" customHeight="1">
      <c r="B20" s="50">
        <v>75</v>
      </c>
      <c r="C20" s="51" t="s">
        <v>34</v>
      </c>
      <c r="D20" s="37" t="s">
        <v>183</v>
      </c>
      <c r="E20" s="21">
        <v>2</v>
      </c>
      <c r="F20" s="29" t="s">
        <v>273</v>
      </c>
      <c r="G20" s="20" t="s">
        <v>270</v>
      </c>
      <c r="H20" s="19">
        <v>29400000</v>
      </c>
      <c r="I20" s="52" t="s">
        <v>298</v>
      </c>
      <c r="J20" s="19"/>
      <c r="K20" s="43">
        <f t="shared" si="0"/>
        <v>58800000</v>
      </c>
      <c r="L20" s="43">
        <f t="shared" si="1"/>
        <v>5292000</v>
      </c>
      <c r="M20" s="71">
        <f t="shared" si="2"/>
        <v>64092000</v>
      </c>
      <c r="N20" s="72"/>
      <c r="O20" s="72"/>
      <c r="P20" s="72"/>
      <c r="Q20" s="72"/>
      <c r="R20" s="72"/>
      <c r="S20" s="72"/>
      <c r="T20" s="72"/>
      <c r="U20" s="72"/>
      <c r="V20" s="72"/>
      <c r="W20" s="73"/>
      <c r="X20" s="15"/>
    </row>
    <row r="21" spans="2:24" ht="67.5" customHeight="1">
      <c r="B21" s="50">
        <v>88</v>
      </c>
      <c r="C21" s="51" t="s">
        <v>35</v>
      </c>
      <c r="D21" s="37" t="s">
        <v>184</v>
      </c>
      <c r="E21" s="21">
        <v>1</v>
      </c>
      <c r="F21" s="29" t="s">
        <v>274</v>
      </c>
      <c r="G21" s="20" t="s">
        <v>271</v>
      </c>
      <c r="H21" s="19">
        <v>70350000</v>
      </c>
      <c r="I21" s="52" t="s">
        <v>299</v>
      </c>
      <c r="J21" s="19"/>
      <c r="K21" s="43">
        <f t="shared" si="0"/>
        <v>70350000</v>
      </c>
      <c r="L21" s="43">
        <f t="shared" si="1"/>
        <v>6331500</v>
      </c>
      <c r="M21" s="71">
        <f t="shared" si="2"/>
        <v>76681500</v>
      </c>
      <c r="N21" s="72"/>
      <c r="O21" s="72"/>
      <c r="P21" s="72"/>
      <c r="Q21" s="72"/>
      <c r="R21" s="72"/>
      <c r="S21" s="72"/>
      <c r="T21" s="72"/>
      <c r="U21" s="72"/>
      <c r="V21" s="72"/>
      <c r="W21" s="73"/>
      <c r="X21" s="15"/>
    </row>
    <row r="22" spans="2:24" ht="78.75" customHeight="1">
      <c r="B22" s="50">
        <v>97</v>
      </c>
      <c r="C22" s="51" t="s">
        <v>36</v>
      </c>
      <c r="D22" s="37" t="s">
        <v>185</v>
      </c>
      <c r="E22" s="21">
        <v>1</v>
      </c>
      <c r="F22" s="29" t="s">
        <v>275</v>
      </c>
      <c r="G22" s="20" t="s">
        <v>270</v>
      </c>
      <c r="H22" s="19">
        <v>9450000</v>
      </c>
      <c r="I22" s="52" t="s">
        <v>300</v>
      </c>
      <c r="J22" s="19"/>
      <c r="K22" s="43">
        <f t="shared" si="0"/>
        <v>9450000</v>
      </c>
      <c r="L22" s="43">
        <f t="shared" si="1"/>
        <v>850500</v>
      </c>
      <c r="M22" s="71">
        <f t="shared" si="2"/>
        <v>10300500</v>
      </c>
      <c r="N22" s="72"/>
      <c r="O22" s="72"/>
      <c r="P22" s="72"/>
      <c r="Q22" s="72"/>
      <c r="R22" s="72"/>
      <c r="S22" s="72"/>
      <c r="T22" s="72"/>
      <c r="U22" s="72"/>
      <c r="V22" s="72"/>
      <c r="W22" s="73"/>
      <c r="X22" s="15"/>
    </row>
    <row r="23" spans="2:24" ht="67.5" customHeight="1">
      <c r="B23" s="50">
        <v>99</v>
      </c>
      <c r="C23" s="51" t="s">
        <v>37</v>
      </c>
      <c r="D23" s="37" t="s">
        <v>186</v>
      </c>
      <c r="E23" s="21">
        <v>6</v>
      </c>
      <c r="F23" s="29" t="s">
        <v>275</v>
      </c>
      <c r="G23" s="20" t="s">
        <v>10</v>
      </c>
      <c r="H23" s="19">
        <v>3150000</v>
      </c>
      <c r="I23" s="52" t="s">
        <v>301</v>
      </c>
      <c r="J23" s="19"/>
      <c r="K23" s="43">
        <f t="shared" si="0"/>
        <v>18900000</v>
      </c>
      <c r="L23" s="43">
        <f t="shared" si="1"/>
        <v>1701000</v>
      </c>
      <c r="M23" s="71">
        <f t="shared" si="2"/>
        <v>20601000</v>
      </c>
      <c r="N23" s="72"/>
      <c r="O23" s="72"/>
      <c r="P23" s="72"/>
      <c r="Q23" s="72"/>
      <c r="R23" s="72"/>
      <c r="S23" s="72"/>
      <c r="T23" s="72"/>
      <c r="U23" s="72"/>
      <c r="V23" s="72"/>
      <c r="W23" s="73"/>
      <c r="X23" s="15"/>
    </row>
    <row r="24" spans="2:24" ht="72.75" customHeight="1">
      <c r="B24" s="50">
        <v>106</v>
      </c>
      <c r="C24" s="51" t="s">
        <v>38</v>
      </c>
      <c r="D24" s="37" t="s">
        <v>187</v>
      </c>
      <c r="E24" s="21">
        <v>1</v>
      </c>
      <c r="F24" s="29" t="s">
        <v>276</v>
      </c>
      <c r="G24" s="20" t="s">
        <v>277</v>
      </c>
      <c r="H24" s="19">
        <v>97650000</v>
      </c>
      <c r="I24" s="52" t="s">
        <v>302</v>
      </c>
      <c r="J24" s="19"/>
      <c r="K24" s="43">
        <f t="shared" si="0"/>
        <v>97650000</v>
      </c>
      <c r="L24" s="43">
        <f t="shared" si="1"/>
        <v>8788500</v>
      </c>
      <c r="M24" s="71">
        <f t="shared" si="2"/>
        <v>106438500</v>
      </c>
      <c r="N24" s="72"/>
      <c r="O24" s="72"/>
      <c r="P24" s="72"/>
      <c r="Q24" s="72"/>
      <c r="R24" s="72"/>
      <c r="S24" s="72"/>
      <c r="T24" s="72"/>
      <c r="U24" s="72"/>
      <c r="V24" s="72"/>
      <c r="W24" s="73"/>
      <c r="X24" s="15"/>
    </row>
    <row r="25" spans="2:24" ht="73.5" customHeight="1">
      <c r="B25" s="50">
        <v>118</v>
      </c>
      <c r="C25" s="51" t="s">
        <v>39</v>
      </c>
      <c r="D25" s="37" t="s">
        <v>188</v>
      </c>
      <c r="E25" s="21">
        <v>1</v>
      </c>
      <c r="F25" s="29" t="s">
        <v>272</v>
      </c>
      <c r="G25" s="20" t="s">
        <v>15</v>
      </c>
      <c r="H25" s="19">
        <v>11550000</v>
      </c>
      <c r="I25" s="52" t="s">
        <v>303</v>
      </c>
      <c r="J25" s="19"/>
      <c r="K25" s="43">
        <f t="shared" si="0"/>
        <v>11550000</v>
      </c>
      <c r="L25" s="43">
        <f t="shared" si="1"/>
        <v>1039500</v>
      </c>
      <c r="M25" s="71">
        <f t="shared" si="2"/>
        <v>12589500</v>
      </c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5"/>
    </row>
    <row r="26" spans="2:24" ht="81" customHeight="1">
      <c r="B26" s="50">
        <v>223</v>
      </c>
      <c r="C26" s="51" t="s">
        <v>40</v>
      </c>
      <c r="D26" s="37" t="s">
        <v>189</v>
      </c>
      <c r="E26" s="21">
        <v>2</v>
      </c>
      <c r="F26" s="29" t="s">
        <v>10</v>
      </c>
      <c r="G26" s="20" t="s">
        <v>10</v>
      </c>
      <c r="H26" s="19">
        <v>6300000</v>
      </c>
      <c r="I26" s="52" t="s">
        <v>304</v>
      </c>
      <c r="J26" s="19"/>
      <c r="K26" s="43">
        <f t="shared" si="0"/>
        <v>12600000</v>
      </c>
      <c r="L26" s="43">
        <f t="shared" si="1"/>
        <v>1134000</v>
      </c>
      <c r="M26" s="71">
        <f t="shared" si="2"/>
        <v>13734000</v>
      </c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15"/>
    </row>
    <row r="27" spans="2:24" ht="73.5" customHeight="1">
      <c r="B27" s="50">
        <v>227</v>
      </c>
      <c r="C27" s="51" t="s">
        <v>41</v>
      </c>
      <c r="D27" s="37" t="s">
        <v>190</v>
      </c>
      <c r="E27" s="21">
        <v>3</v>
      </c>
      <c r="F27" s="29" t="s">
        <v>272</v>
      </c>
      <c r="G27" s="20" t="s">
        <v>15</v>
      </c>
      <c r="H27" s="19">
        <v>12600000</v>
      </c>
      <c r="I27" s="52" t="s">
        <v>305</v>
      </c>
      <c r="J27" s="19"/>
      <c r="K27" s="43">
        <f t="shared" si="0"/>
        <v>37800000</v>
      </c>
      <c r="L27" s="43">
        <f t="shared" si="1"/>
        <v>3402000</v>
      </c>
      <c r="M27" s="71">
        <f t="shared" si="2"/>
        <v>41202000</v>
      </c>
      <c r="N27" s="72"/>
      <c r="O27" s="72"/>
      <c r="P27" s="72"/>
      <c r="Q27" s="72"/>
      <c r="R27" s="72"/>
      <c r="S27" s="72"/>
      <c r="T27" s="72"/>
      <c r="U27" s="72"/>
      <c r="V27" s="72"/>
      <c r="W27" s="73"/>
      <c r="X27" s="15"/>
    </row>
    <row r="28" spans="2:24" ht="88.5" customHeight="1">
      <c r="B28" s="50">
        <v>236</v>
      </c>
      <c r="C28" s="51" t="s">
        <v>42</v>
      </c>
      <c r="D28" s="37" t="s">
        <v>191</v>
      </c>
      <c r="E28" s="21">
        <v>2</v>
      </c>
      <c r="F28" s="29" t="s">
        <v>12</v>
      </c>
      <c r="G28" s="20">
        <v>0</v>
      </c>
      <c r="H28" s="19">
        <v>3150000</v>
      </c>
      <c r="I28" s="52" t="s">
        <v>306</v>
      </c>
      <c r="J28" s="19"/>
      <c r="K28" s="43">
        <f t="shared" si="0"/>
        <v>6300000</v>
      </c>
      <c r="L28" s="43">
        <f t="shared" si="1"/>
        <v>567000</v>
      </c>
      <c r="M28" s="71">
        <f t="shared" si="2"/>
        <v>6867000</v>
      </c>
      <c r="N28" s="72"/>
      <c r="O28" s="72"/>
      <c r="P28" s="72"/>
      <c r="Q28" s="72"/>
      <c r="R28" s="72"/>
      <c r="S28" s="72"/>
      <c r="T28" s="72"/>
      <c r="U28" s="72"/>
      <c r="V28" s="72"/>
      <c r="W28" s="73"/>
      <c r="X28" s="15"/>
    </row>
    <row r="29" spans="2:24" ht="81" customHeight="1">
      <c r="B29" s="50">
        <v>237</v>
      </c>
      <c r="C29" s="51" t="s">
        <v>43</v>
      </c>
      <c r="D29" s="37" t="s">
        <v>182</v>
      </c>
      <c r="E29" s="21">
        <v>9</v>
      </c>
      <c r="F29" s="29" t="s">
        <v>12</v>
      </c>
      <c r="G29" s="20" t="s">
        <v>12</v>
      </c>
      <c r="H29" s="19">
        <v>5250000</v>
      </c>
      <c r="I29" s="52" t="s">
        <v>307</v>
      </c>
      <c r="J29" s="19"/>
      <c r="K29" s="43">
        <f t="shared" si="0"/>
        <v>47250000</v>
      </c>
      <c r="L29" s="43">
        <f t="shared" si="1"/>
        <v>4252500</v>
      </c>
      <c r="M29" s="71">
        <f t="shared" si="2"/>
        <v>51502500</v>
      </c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15"/>
    </row>
    <row r="30" spans="2:24" ht="81" customHeight="1">
      <c r="B30" s="50">
        <v>238</v>
      </c>
      <c r="C30" s="51" t="s">
        <v>44</v>
      </c>
      <c r="D30" s="37" t="s">
        <v>192</v>
      </c>
      <c r="E30" s="21">
        <v>27</v>
      </c>
      <c r="F30" s="29" t="s">
        <v>12</v>
      </c>
      <c r="G30" s="20">
        <v>0</v>
      </c>
      <c r="H30" s="19">
        <v>4200000</v>
      </c>
      <c r="I30" s="52" t="s">
        <v>308</v>
      </c>
      <c r="J30" s="19"/>
      <c r="K30" s="43">
        <f t="shared" si="0"/>
        <v>113400000</v>
      </c>
      <c r="L30" s="43">
        <f t="shared" si="1"/>
        <v>10206000</v>
      </c>
      <c r="M30" s="71">
        <f t="shared" si="2"/>
        <v>123606000</v>
      </c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15"/>
    </row>
    <row r="31" spans="2:24" ht="81" customHeight="1">
      <c r="B31" s="50">
        <v>242</v>
      </c>
      <c r="C31" s="51" t="s">
        <v>45</v>
      </c>
      <c r="D31" s="37" t="s">
        <v>182</v>
      </c>
      <c r="E31" s="21">
        <v>1</v>
      </c>
      <c r="F31" s="29" t="s">
        <v>10</v>
      </c>
      <c r="G31" s="20" t="s">
        <v>10</v>
      </c>
      <c r="H31" s="19">
        <v>4200000</v>
      </c>
      <c r="I31" s="52" t="s">
        <v>309</v>
      </c>
      <c r="J31" s="19"/>
      <c r="K31" s="43">
        <f t="shared" si="0"/>
        <v>4200000</v>
      </c>
      <c r="L31" s="43">
        <f t="shared" si="1"/>
        <v>378000</v>
      </c>
      <c r="M31" s="71">
        <f t="shared" si="2"/>
        <v>4578000</v>
      </c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15"/>
    </row>
    <row r="32" spans="2:24" ht="81" customHeight="1">
      <c r="B32" s="50">
        <v>244</v>
      </c>
      <c r="C32" s="51" t="s">
        <v>46</v>
      </c>
      <c r="D32" s="37" t="s">
        <v>177</v>
      </c>
      <c r="E32" s="21">
        <v>3</v>
      </c>
      <c r="F32" s="29" t="s">
        <v>276</v>
      </c>
      <c r="G32" s="20" t="s">
        <v>10</v>
      </c>
      <c r="H32" s="19">
        <v>3150000</v>
      </c>
      <c r="I32" s="52" t="s">
        <v>310</v>
      </c>
      <c r="J32" s="19"/>
      <c r="K32" s="43">
        <f t="shared" si="0"/>
        <v>9450000</v>
      </c>
      <c r="L32" s="43">
        <f t="shared" si="1"/>
        <v>850500</v>
      </c>
      <c r="M32" s="71">
        <f t="shared" si="2"/>
        <v>10300500</v>
      </c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15"/>
    </row>
    <row r="33" spans="2:24" ht="66" customHeight="1">
      <c r="B33" s="50">
        <v>256</v>
      </c>
      <c r="C33" s="51" t="s">
        <v>47</v>
      </c>
      <c r="D33" s="37" t="s">
        <v>185</v>
      </c>
      <c r="E33" s="21">
        <v>1</v>
      </c>
      <c r="F33" s="29" t="s">
        <v>278</v>
      </c>
      <c r="G33" s="20" t="s">
        <v>270</v>
      </c>
      <c r="H33" s="19">
        <v>5250000</v>
      </c>
      <c r="I33" s="52" t="s">
        <v>311</v>
      </c>
      <c r="J33" s="19"/>
      <c r="K33" s="43">
        <f t="shared" si="0"/>
        <v>5250000</v>
      </c>
      <c r="L33" s="43">
        <f t="shared" si="1"/>
        <v>472500</v>
      </c>
      <c r="M33" s="71">
        <f t="shared" si="2"/>
        <v>5722500</v>
      </c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15"/>
    </row>
    <row r="34" spans="2:24" ht="69" customHeight="1">
      <c r="B34" s="50">
        <v>293</v>
      </c>
      <c r="C34" s="51" t="s">
        <v>48</v>
      </c>
      <c r="D34" s="37" t="s">
        <v>174</v>
      </c>
      <c r="E34" s="21">
        <v>2</v>
      </c>
      <c r="F34" s="29" t="s">
        <v>10</v>
      </c>
      <c r="G34" s="20">
        <v>0</v>
      </c>
      <c r="H34" s="19">
        <v>1050000</v>
      </c>
      <c r="I34" s="52" t="s">
        <v>312</v>
      </c>
      <c r="J34" s="19"/>
      <c r="K34" s="43">
        <f t="shared" si="0"/>
        <v>2100000</v>
      </c>
      <c r="L34" s="43">
        <f t="shared" si="1"/>
        <v>189000</v>
      </c>
      <c r="M34" s="71">
        <f t="shared" si="2"/>
        <v>2289000</v>
      </c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15"/>
    </row>
    <row r="35" spans="2:24" ht="64.5" customHeight="1">
      <c r="B35" s="50">
        <v>296</v>
      </c>
      <c r="C35" s="51" t="s">
        <v>49</v>
      </c>
      <c r="D35" s="37" t="s">
        <v>193</v>
      </c>
      <c r="E35" s="21">
        <v>1</v>
      </c>
      <c r="F35" s="29" t="s">
        <v>271</v>
      </c>
      <c r="G35" s="20" t="s">
        <v>270</v>
      </c>
      <c r="H35" s="19">
        <v>5525000</v>
      </c>
      <c r="I35" s="52" t="s">
        <v>313</v>
      </c>
      <c r="J35" s="19"/>
      <c r="K35" s="43">
        <f t="shared" si="0"/>
        <v>5525000</v>
      </c>
      <c r="L35" s="43">
        <f t="shared" si="1"/>
        <v>497250</v>
      </c>
      <c r="M35" s="71">
        <f t="shared" si="2"/>
        <v>6022250</v>
      </c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15"/>
    </row>
    <row r="36" spans="2:24" ht="81" customHeight="1">
      <c r="B36" s="50">
        <v>297</v>
      </c>
      <c r="C36" s="51" t="s">
        <v>50</v>
      </c>
      <c r="D36" s="37" t="s">
        <v>193</v>
      </c>
      <c r="E36" s="21">
        <v>20</v>
      </c>
      <c r="F36" s="29" t="s">
        <v>271</v>
      </c>
      <c r="G36" s="20" t="s">
        <v>12</v>
      </c>
      <c r="H36" s="19">
        <v>2100000</v>
      </c>
      <c r="I36" s="52" t="s">
        <v>314</v>
      </c>
      <c r="J36" s="19"/>
      <c r="K36" s="43">
        <f t="shared" si="0"/>
        <v>42000000</v>
      </c>
      <c r="L36" s="43">
        <f t="shared" si="1"/>
        <v>3780000</v>
      </c>
      <c r="M36" s="71">
        <f t="shared" si="2"/>
        <v>45780000</v>
      </c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15"/>
    </row>
    <row r="37" spans="2:24" ht="81" customHeight="1">
      <c r="B37" s="50">
        <v>301</v>
      </c>
      <c r="C37" s="51" t="s">
        <v>51</v>
      </c>
      <c r="D37" s="37" t="s">
        <v>194</v>
      </c>
      <c r="E37" s="21">
        <v>2</v>
      </c>
      <c r="F37" s="29" t="s">
        <v>279</v>
      </c>
      <c r="G37" s="20" t="s">
        <v>10</v>
      </c>
      <c r="H37" s="19">
        <v>66150000</v>
      </c>
      <c r="I37" s="52" t="s">
        <v>315</v>
      </c>
      <c r="J37" s="19"/>
      <c r="K37" s="43">
        <f t="shared" si="0"/>
        <v>132300000</v>
      </c>
      <c r="L37" s="43">
        <f t="shared" si="1"/>
        <v>11907000</v>
      </c>
      <c r="M37" s="71">
        <f t="shared" si="2"/>
        <v>144207000</v>
      </c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15"/>
    </row>
    <row r="38" spans="2:24" ht="69.75" customHeight="1">
      <c r="B38" s="50">
        <v>303</v>
      </c>
      <c r="C38" s="51" t="s">
        <v>52</v>
      </c>
      <c r="D38" s="37" t="s">
        <v>194</v>
      </c>
      <c r="E38" s="21">
        <v>15</v>
      </c>
      <c r="F38" s="29" t="s">
        <v>15</v>
      </c>
      <c r="G38" s="20" t="s">
        <v>11</v>
      </c>
      <c r="H38" s="19">
        <v>13650000</v>
      </c>
      <c r="I38" s="52" t="s">
        <v>316</v>
      </c>
      <c r="J38" s="19"/>
      <c r="K38" s="43">
        <f t="shared" si="0"/>
        <v>204750000</v>
      </c>
      <c r="L38" s="43">
        <f t="shared" si="1"/>
        <v>18427500</v>
      </c>
      <c r="M38" s="71">
        <f t="shared" si="2"/>
        <v>223177500</v>
      </c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15"/>
    </row>
    <row r="39" spans="2:24" ht="81" customHeight="1">
      <c r="B39" s="50">
        <v>313</v>
      </c>
      <c r="C39" s="51" t="s">
        <v>53</v>
      </c>
      <c r="D39" s="37" t="s">
        <v>195</v>
      </c>
      <c r="E39" s="21">
        <v>45</v>
      </c>
      <c r="F39" s="29" t="s">
        <v>270</v>
      </c>
      <c r="G39" s="20">
        <v>0</v>
      </c>
      <c r="H39" s="19">
        <v>4200000</v>
      </c>
      <c r="I39" s="52" t="s">
        <v>317</v>
      </c>
      <c r="J39" s="19"/>
      <c r="K39" s="43">
        <f t="shared" si="0"/>
        <v>189000000</v>
      </c>
      <c r="L39" s="43">
        <f t="shared" si="1"/>
        <v>17010000</v>
      </c>
      <c r="M39" s="71">
        <f t="shared" si="2"/>
        <v>206010000</v>
      </c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15"/>
    </row>
    <row r="40" spans="2:24" ht="81" customHeight="1">
      <c r="B40" s="50">
        <v>323</v>
      </c>
      <c r="C40" s="51" t="s">
        <v>54</v>
      </c>
      <c r="D40" s="37" t="s">
        <v>192</v>
      </c>
      <c r="E40" s="21">
        <v>26</v>
      </c>
      <c r="F40" s="29" t="s">
        <v>10</v>
      </c>
      <c r="G40" s="20">
        <v>0</v>
      </c>
      <c r="H40" s="19">
        <v>2100000</v>
      </c>
      <c r="I40" s="52" t="s">
        <v>318</v>
      </c>
      <c r="J40" s="19"/>
      <c r="K40" s="43">
        <f t="shared" si="0"/>
        <v>54600000</v>
      </c>
      <c r="L40" s="43">
        <f t="shared" si="1"/>
        <v>4914000</v>
      </c>
      <c r="M40" s="71">
        <f t="shared" si="2"/>
        <v>59514000</v>
      </c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15"/>
    </row>
    <row r="41" spans="2:24" ht="81" customHeight="1">
      <c r="B41" s="50">
        <v>363</v>
      </c>
      <c r="C41" s="51" t="s">
        <v>55</v>
      </c>
      <c r="D41" s="37" t="s">
        <v>196</v>
      </c>
      <c r="E41" s="21">
        <v>1</v>
      </c>
      <c r="F41" s="29" t="s">
        <v>15</v>
      </c>
      <c r="G41" s="20">
        <v>0</v>
      </c>
      <c r="H41" s="19">
        <v>4200000</v>
      </c>
      <c r="I41" s="52" t="s">
        <v>319</v>
      </c>
      <c r="J41" s="19"/>
      <c r="K41" s="43">
        <f t="shared" si="0"/>
        <v>4200000</v>
      </c>
      <c r="L41" s="43">
        <f t="shared" si="1"/>
        <v>378000</v>
      </c>
      <c r="M41" s="71">
        <f t="shared" si="2"/>
        <v>4578000</v>
      </c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15"/>
    </row>
    <row r="42" spans="2:24" ht="81" customHeight="1">
      <c r="B42" s="50">
        <v>364</v>
      </c>
      <c r="C42" s="51" t="s">
        <v>56</v>
      </c>
      <c r="D42" s="37" t="s">
        <v>197</v>
      </c>
      <c r="E42" s="21">
        <v>15</v>
      </c>
      <c r="F42" s="29" t="s">
        <v>15</v>
      </c>
      <c r="G42" s="20" t="s">
        <v>10</v>
      </c>
      <c r="H42" s="19">
        <v>15750000</v>
      </c>
      <c r="I42" s="52" t="s">
        <v>320</v>
      </c>
      <c r="J42" s="19"/>
      <c r="K42" s="43">
        <f t="shared" si="0"/>
        <v>236250000</v>
      </c>
      <c r="L42" s="43">
        <f t="shared" si="1"/>
        <v>21262500</v>
      </c>
      <c r="M42" s="71">
        <f t="shared" si="2"/>
        <v>257512500</v>
      </c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15"/>
    </row>
    <row r="43" spans="2:24" ht="81" customHeight="1">
      <c r="B43" s="50">
        <v>365</v>
      </c>
      <c r="C43" s="51" t="s">
        <v>57</v>
      </c>
      <c r="D43" s="37" t="s">
        <v>198</v>
      </c>
      <c r="E43" s="21">
        <v>11</v>
      </c>
      <c r="F43" s="29" t="s">
        <v>15</v>
      </c>
      <c r="G43" s="20">
        <v>0</v>
      </c>
      <c r="H43" s="19">
        <v>10500000</v>
      </c>
      <c r="I43" s="52" t="s">
        <v>321</v>
      </c>
      <c r="J43" s="19"/>
      <c r="K43" s="43">
        <f t="shared" si="0"/>
        <v>115500000</v>
      </c>
      <c r="L43" s="43">
        <f t="shared" si="1"/>
        <v>10395000</v>
      </c>
      <c r="M43" s="71">
        <f t="shared" si="2"/>
        <v>125895000</v>
      </c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15"/>
    </row>
    <row r="44" spans="2:24" ht="81" customHeight="1">
      <c r="B44" s="50">
        <v>366</v>
      </c>
      <c r="C44" s="51" t="s">
        <v>58</v>
      </c>
      <c r="D44" s="37" t="s">
        <v>199</v>
      </c>
      <c r="E44" s="21">
        <v>5</v>
      </c>
      <c r="F44" s="29" t="s">
        <v>15</v>
      </c>
      <c r="G44" s="20">
        <v>0</v>
      </c>
      <c r="H44" s="19">
        <v>32550000</v>
      </c>
      <c r="I44" s="52" t="s">
        <v>322</v>
      </c>
      <c r="J44" s="19"/>
      <c r="K44" s="43">
        <f t="shared" si="0"/>
        <v>162750000</v>
      </c>
      <c r="L44" s="43">
        <f t="shared" si="1"/>
        <v>14647500</v>
      </c>
      <c r="M44" s="71">
        <f t="shared" si="2"/>
        <v>177397500</v>
      </c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15"/>
    </row>
    <row r="45" spans="2:24" ht="81" customHeight="1">
      <c r="B45" s="50">
        <v>392</v>
      </c>
      <c r="C45" s="51" t="s">
        <v>59</v>
      </c>
      <c r="D45" s="37" t="s">
        <v>200</v>
      </c>
      <c r="E45" s="21">
        <v>4</v>
      </c>
      <c r="F45" s="29" t="s">
        <v>10</v>
      </c>
      <c r="G45" s="20" t="s">
        <v>11</v>
      </c>
      <c r="H45" s="19">
        <v>1050000</v>
      </c>
      <c r="I45" s="52" t="s">
        <v>323</v>
      </c>
      <c r="J45" s="19"/>
      <c r="K45" s="43">
        <f t="shared" si="0"/>
        <v>4200000</v>
      </c>
      <c r="L45" s="43">
        <f t="shared" si="1"/>
        <v>378000</v>
      </c>
      <c r="M45" s="71">
        <f t="shared" si="2"/>
        <v>4578000</v>
      </c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15"/>
    </row>
    <row r="46" spans="2:24" ht="81" customHeight="1">
      <c r="B46" s="50">
        <v>394</v>
      </c>
      <c r="C46" s="51" t="s">
        <v>60</v>
      </c>
      <c r="D46" s="37" t="s">
        <v>175</v>
      </c>
      <c r="E46" s="21">
        <v>25</v>
      </c>
      <c r="F46" s="29" t="s">
        <v>270</v>
      </c>
      <c r="G46" s="20">
        <v>0</v>
      </c>
      <c r="H46" s="19">
        <v>11550000</v>
      </c>
      <c r="I46" s="52" t="s">
        <v>324</v>
      </c>
      <c r="J46" s="19"/>
      <c r="K46" s="43">
        <f t="shared" si="0"/>
        <v>288750000</v>
      </c>
      <c r="L46" s="43">
        <f t="shared" si="1"/>
        <v>25987500</v>
      </c>
      <c r="M46" s="71">
        <f t="shared" si="2"/>
        <v>314737500</v>
      </c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15"/>
    </row>
    <row r="47" spans="2:24" ht="81" customHeight="1">
      <c r="B47" s="50">
        <v>396</v>
      </c>
      <c r="C47" s="51" t="s">
        <v>61</v>
      </c>
      <c r="D47" s="37" t="s">
        <v>201</v>
      </c>
      <c r="E47" s="21">
        <v>3</v>
      </c>
      <c r="F47" s="29" t="s">
        <v>10</v>
      </c>
      <c r="G47" s="20">
        <v>0</v>
      </c>
      <c r="H47" s="19">
        <v>1050000</v>
      </c>
      <c r="I47" s="52" t="s">
        <v>325</v>
      </c>
      <c r="J47" s="19"/>
      <c r="K47" s="43">
        <f t="shared" si="0"/>
        <v>3150000</v>
      </c>
      <c r="L47" s="43">
        <f t="shared" si="1"/>
        <v>283500</v>
      </c>
      <c r="M47" s="71">
        <f t="shared" si="2"/>
        <v>3433500</v>
      </c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15"/>
    </row>
    <row r="48" spans="2:24" ht="81" customHeight="1">
      <c r="B48" s="50">
        <v>397</v>
      </c>
      <c r="C48" s="51" t="s">
        <v>62</v>
      </c>
      <c r="D48" s="37" t="s">
        <v>175</v>
      </c>
      <c r="E48" s="21">
        <v>14</v>
      </c>
      <c r="F48" s="29" t="s">
        <v>10</v>
      </c>
      <c r="G48" s="20">
        <v>0</v>
      </c>
      <c r="H48" s="19">
        <v>2100000</v>
      </c>
      <c r="I48" s="52" t="s">
        <v>326</v>
      </c>
      <c r="J48" s="19"/>
      <c r="K48" s="43">
        <f t="shared" si="0"/>
        <v>29400000</v>
      </c>
      <c r="L48" s="43">
        <f t="shared" si="1"/>
        <v>2646000</v>
      </c>
      <c r="M48" s="71">
        <f t="shared" si="2"/>
        <v>32046000</v>
      </c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15"/>
    </row>
    <row r="49" spans="2:24" ht="81" customHeight="1">
      <c r="B49" s="50">
        <v>398</v>
      </c>
      <c r="C49" s="51" t="s">
        <v>63</v>
      </c>
      <c r="D49" s="37" t="s">
        <v>201</v>
      </c>
      <c r="E49" s="21">
        <v>55</v>
      </c>
      <c r="F49" s="29" t="s">
        <v>11</v>
      </c>
      <c r="G49" s="20">
        <v>0</v>
      </c>
      <c r="H49" s="19">
        <v>420000</v>
      </c>
      <c r="I49" s="52" t="s">
        <v>327</v>
      </c>
      <c r="J49" s="19"/>
      <c r="K49" s="43">
        <f t="shared" si="0"/>
        <v>23100000</v>
      </c>
      <c r="L49" s="43">
        <f t="shared" si="1"/>
        <v>2079000</v>
      </c>
      <c r="M49" s="71">
        <f t="shared" si="2"/>
        <v>25179000</v>
      </c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15"/>
    </row>
    <row r="50" spans="2:24" ht="81" customHeight="1">
      <c r="B50" s="50">
        <v>403</v>
      </c>
      <c r="C50" s="51" t="s">
        <v>64</v>
      </c>
      <c r="D50" s="37" t="s">
        <v>175</v>
      </c>
      <c r="E50" s="21">
        <v>23</v>
      </c>
      <c r="F50" s="29" t="s">
        <v>12</v>
      </c>
      <c r="G50" s="20">
        <v>0</v>
      </c>
      <c r="H50" s="19">
        <v>3150000</v>
      </c>
      <c r="I50" s="52" t="s">
        <v>328</v>
      </c>
      <c r="J50" s="19"/>
      <c r="K50" s="43">
        <f t="shared" si="0"/>
        <v>72450000</v>
      </c>
      <c r="L50" s="43">
        <f t="shared" si="1"/>
        <v>6520500</v>
      </c>
      <c r="M50" s="71">
        <f t="shared" si="2"/>
        <v>78970500</v>
      </c>
      <c r="N50" s="72"/>
      <c r="O50" s="72"/>
      <c r="P50" s="72"/>
      <c r="Q50" s="72"/>
      <c r="R50" s="72"/>
      <c r="S50" s="72"/>
      <c r="T50" s="72"/>
      <c r="U50" s="72"/>
      <c r="V50" s="72"/>
      <c r="W50" s="73"/>
      <c r="X50" s="15"/>
    </row>
    <row r="51" spans="2:24" ht="81" customHeight="1">
      <c r="B51" s="50">
        <v>409</v>
      </c>
      <c r="C51" s="51" t="s">
        <v>65</v>
      </c>
      <c r="D51" s="37" t="s">
        <v>202</v>
      </c>
      <c r="E51" s="21">
        <v>2</v>
      </c>
      <c r="F51" s="29" t="s">
        <v>272</v>
      </c>
      <c r="G51" s="20" t="s">
        <v>10</v>
      </c>
      <c r="H51" s="19">
        <v>3150000</v>
      </c>
      <c r="I51" s="52" t="s">
        <v>329</v>
      </c>
      <c r="J51" s="19"/>
      <c r="K51" s="43">
        <f t="shared" si="0"/>
        <v>6300000</v>
      </c>
      <c r="L51" s="43">
        <f t="shared" si="1"/>
        <v>567000</v>
      </c>
      <c r="M51" s="71">
        <f t="shared" si="2"/>
        <v>6867000</v>
      </c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15"/>
    </row>
    <row r="52" spans="2:24" ht="81" customHeight="1">
      <c r="B52" s="50">
        <v>416</v>
      </c>
      <c r="C52" s="51" t="s">
        <v>66</v>
      </c>
      <c r="D52" s="37" t="s">
        <v>203</v>
      </c>
      <c r="E52" s="21">
        <v>7</v>
      </c>
      <c r="F52" s="29" t="s">
        <v>10</v>
      </c>
      <c r="G52" s="20">
        <v>0</v>
      </c>
      <c r="H52" s="19">
        <v>1050000</v>
      </c>
      <c r="I52" s="52" t="s">
        <v>330</v>
      </c>
      <c r="J52" s="19"/>
      <c r="K52" s="43">
        <f t="shared" si="0"/>
        <v>7350000</v>
      </c>
      <c r="L52" s="43">
        <f t="shared" si="1"/>
        <v>661500</v>
      </c>
      <c r="M52" s="71">
        <f t="shared" si="2"/>
        <v>8011500</v>
      </c>
      <c r="N52" s="72"/>
      <c r="O52" s="72"/>
      <c r="P52" s="72"/>
      <c r="Q52" s="72"/>
      <c r="R52" s="72"/>
      <c r="S52" s="72"/>
      <c r="T52" s="72"/>
      <c r="U52" s="72"/>
      <c r="V52" s="72"/>
      <c r="W52" s="73"/>
      <c r="X52" s="15"/>
    </row>
    <row r="53" spans="2:24" ht="81" customHeight="1">
      <c r="B53" s="50">
        <v>419</v>
      </c>
      <c r="C53" s="51" t="s">
        <v>67</v>
      </c>
      <c r="D53" s="37" t="s">
        <v>204</v>
      </c>
      <c r="E53" s="21">
        <v>5</v>
      </c>
      <c r="F53" s="29" t="s">
        <v>10</v>
      </c>
      <c r="G53" s="20">
        <v>0</v>
      </c>
      <c r="H53" s="19">
        <v>2100000</v>
      </c>
      <c r="I53" s="52" t="s">
        <v>331</v>
      </c>
      <c r="J53" s="19"/>
      <c r="K53" s="43">
        <f t="shared" si="0"/>
        <v>10500000</v>
      </c>
      <c r="L53" s="43">
        <f t="shared" si="1"/>
        <v>945000</v>
      </c>
      <c r="M53" s="71">
        <f t="shared" si="2"/>
        <v>11445000</v>
      </c>
      <c r="N53" s="72"/>
      <c r="O53" s="72"/>
      <c r="P53" s="72"/>
      <c r="Q53" s="72"/>
      <c r="R53" s="72"/>
      <c r="S53" s="72"/>
      <c r="T53" s="72"/>
      <c r="U53" s="72"/>
      <c r="V53" s="72"/>
      <c r="W53" s="73"/>
      <c r="X53" s="15"/>
    </row>
    <row r="54" spans="2:24" ht="81" customHeight="1">
      <c r="B54" s="50">
        <v>439</v>
      </c>
      <c r="C54" s="51" t="s">
        <v>68</v>
      </c>
      <c r="D54" s="37" t="s">
        <v>205</v>
      </c>
      <c r="E54" s="21">
        <v>5</v>
      </c>
      <c r="F54" s="29" t="s">
        <v>12</v>
      </c>
      <c r="G54" s="20">
        <v>0</v>
      </c>
      <c r="H54" s="19">
        <v>1050000</v>
      </c>
      <c r="I54" s="52" t="s">
        <v>332</v>
      </c>
      <c r="J54" s="19"/>
      <c r="K54" s="43">
        <f t="shared" si="0"/>
        <v>5250000</v>
      </c>
      <c r="L54" s="43">
        <f t="shared" si="1"/>
        <v>472500</v>
      </c>
      <c r="M54" s="71">
        <f t="shared" si="2"/>
        <v>5722500</v>
      </c>
      <c r="N54" s="72"/>
      <c r="O54" s="72"/>
      <c r="P54" s="72"/>
      <c r="Q54" s="72"/>
      <c r="R54" s="72"/>
      <c r="S54" s="72"/>
      <c r="T54" s="72"/>
      <c r="U54" s="72"/>
      <c r="V54" s="72"/>
      <c r="W54" s="73"/>
      <c r="X54" s="15"/>
    </row>
    <row r="55" spans="2:24" ht="81" customHeight="1">
      <c r="B55" s="50">
        <v>440</v>
      </c>
      <c r="C55" s="51" t="s">
        <v>69</v>
      </c>
      <c r="D55" s="37" t="s">
        <v>206</v>
      </c>
      <c r="E55" s="21">
        <v>6</v>
      </c>
      <c r="F55" s="29" t="s">
        <v>10</v>
      </c>
      <c r="G55" s="20" t="s">
        <v>11</v>
      </c>
      <c r="H55" s="19">
        <v>4200000</v>
      </c>
      <c r="I55" s="52" t="s">
        <v>333</v>
      </c>
      <c r="J55" s="19"/>
      <c r="K55" s="43">
        <f t="shared" si="0"/>
        <v>25200000</v>
      </c>
      <c r="L55" s="43">
        <f t="shared" si="1"/>
        <v>2268000</v>
      </c>
      <c r="M55" s="71">
        <f t="shared" si="2"/>
        <v>27468000</v>
      </c>
      <c r="N55" s="72"/>
      <c r="O55" s="72"/>
      <c r="P55" s="72"/>
      <c r="Q55" s="72"/>
      <c r="R55" s="72"/>
      <c r="S55" s="72"/>
      <c r="T55" s="72"/>
      <c r="U55" s="72"/>
      <c r="V55" s="72"/>
      <c r="W55" s="73"/>
      <c r="X55" s="15"/>
    </row>
    <row r="56" spans="2:24" ht="81" customHeight="1">
      <c r="B56" s="50">
        <v>441</v>
      </c>
      <c r="C56" s="51" t="s">
        <v>70</v>
      </c>
      <c r="D56" s="37" t="s">
        <v>207</v>
      </c>
      <c r="E56" s="21">
        <v>20</v>
      </c>
      <c r="F56" s="29" t="s">
        <v>10</v>
      </c>
      <c r="G56" s="20">
        <v>0</v>
      </c>
      <c r="H56" s="19">
        <v>5250000</v>
      </c>
      <c r="I56" s="52" t="s">
        <v>334</v>
      </c>
      <c r="J56" s="19"/>
      <c r="K56" s="43">
        <f t="shared" si="0"/>
        <v>105000000</v>
      </c>
      <c r="L56" s="43">
        <f t="shared" si="1"/>
        <v>9450000</v>
      </c>
      <c r="M56" s="71">
        <f t="shared" si="2"/>
        <v>114450000</v>
      </c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15"/>
    </row>
    <row r="57" spans="2:24" ht="81" customHeight="1">
      <c r="B57" s="50">
        <v>467</v>
      </c>
      <c r="C57" s="51" t="s">
        <v>71</v>
      </c>
      <c r="D57" s="37" t="s">
        <v>198</v>
      </c>
      <c r="E57" s="21">
        <v>10</v>
      </c>
      <c r="F57" s="29" t="s">
        <v>11</v>
      </c>
      <c r="G57" s="20">
        <v>0</v>
      </c>
      <c r="H57" s="19">
        <v>2100000</v>
      </c>
      <c r="I57" s="52" t="s">
        <v>335</v>
      </c>
      <c r="J57" s="19"/>
      <c r="K57" s="43">
        <f t="shared" si="0"/>
        <v>21000000</v>
      </c>
      <c r="L57" s="43">
        <f t="shared" si="1"/>
        <v>1890000</v>
      </c>
      <c r="M57" s="71">
        <f t="shared" si="2"/>
        <v>22890000</v>
      </c>
      <c r="N57" s="72"/>
      <c r="O57" s="72"/>
      <c r="P57" s="72"/>
      <c r="Q57" s="72"/>
      <c r="R57" s="72"/>
      <c r="S57" s="72"/>
      <c r="T57" s="72"/>
      <c r="U57" s="72"/>
      <c r="V57" s="72"/>
      <c r="W57" s="73"/>
      <c r="X57" s="15"/>
    </row>
    <row r="58" spans="2:24" ht="81" customHeight="1">
      <c r="B58" s="50">
        <v>472</v>
      </c>
      <c r="C58" s="51" t="s">
        <v>72</v>
      </c>
      <c r="D58" s="37" t="s">
        <v>208</v>
      </c>
      <c r="E58" s="21">
        <v>12</v>
      </c>
      <c r="F58" s="29" t="s">
        <v>10</v>
      </c>
      <c r="G58" s="20" t="s">
        <v>11</v>
      </c>
      <c r="H58" s="19">
        <v>1050000</v>
      </c>
      <c r="I58" s="52" t="s">
        <v>336</v>
      </c>
      <c r="J58" s="19"/>
      <c r="K58" s="43">
        <f t="shared" si="0"/>
        <v>12600000</v>
      </c>
      <c r="L58" s="43">
        <f t="shared" si="1"/>
        <v>1134000</v>
      </c>
      <c r="M58" s="71">
        <f t="shared" si="2"/>
        <v>13734000</v>
      </c>
      <c r="N58" s="72"/>
      <c r="O58" s="72"/>
      <c r="P58" s="72"/>
      <c r="Q58" s="72"/>
      <c r="R58" s="72"/>
      <c r="S58" s="72"/>
      <c r="T58" s="72"/>
      <c r="U58" s="72"/>
      <c r="V58" s="72"/>
      <c r="W58" s="73"/>
      <c r="X58" s="15"/>
    </row>
    <row r="59" spans="2:24" ht="81" customHeight="1">
      <c r="B59" s="50">
        <v>474</v>
      </c>
      <c r="C59" s="51" t="s">
        <v>73</v>
      </c>
      <c r="D59" s="37" t="s">
        <v>209</v>
      </c>
      <c r="E59" s="21">
        <v>51</v>
      </c>
      <c r="F59" s="29" t="s">
        <v>12</v>
      </c>
      <c r="G59" s="20" t="s">
        <v>12</v>
      </c>
      <c r="H59" s="19">
        <v>3150000</v>
      </c>
      <c r="I59" s="52" t="s">
        <v>337</v>
      </c>
      <c r="J59" s="19"/>
      <c r="K59" s="43">
        <f t="shared" si="0"/>
        <v>160650000</v>
      </c>
      <c r="L59" s="43">
        <f t="shared" si="1"/>
        <v>14458500</v>
      </c>
      <c r="M59" s="71">
        <f t="shared" si="2"/>
        <v>175108500</v>
      </c>
      <c r="N59" s="72"/>
      <c r="O59" s="72"/>
      <c r="P59" s="72"/>
      <c r="Q59" s="72"/>
      <c r="R59" s="72"/>
      <c r="S59" s="72"/>
      <c r="T59" s="72"/>
      <c r="U59" s="72"/>
      <c r="V59" s="72"/>
      <c r="W59" s="73"/>
      <c r="X59" s="15"/>
    </row>
    <row r="60" spans="2:24" ht="81" customHeight="1">
      <c r="B60" s="50">
        <v>478</v>
      </c>
      <c r="C60" s="51" t="s">
        <v>74</v>
      </c>
      <c r="D60" s="37" t="s">
        <v>210</v>
      </c>
      <c r="E60" s="21">
        <v>57</v>
      </c>
      <c r="F60" s="29" t="s">
        <v>12</v>
      </c>
      <c r="G60" s="20">
        <v>0</v>
      </c>
      <c r="H60" s="19">
        <v>1050000</v>
      </c>
      <c r="I60" s="52" t="s">
        <v>338</v>
      </c>
      <c r="J60" s="19"/>
      <c r="K60" s="43">
        <f t="shared" si="0"/>
        <v>59850000</v>
      </c>
      <c r="L60" s="43">
        <f t="shared" si="1"/>
        <v>5386500</v>
      </c>
      <c r="M60" s="71">
        <f t="shared" si="2"/>
        <v>65236500</v>
      </c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15"/>
    </row>
    <row r="61" spans="2:24" ht="81" customHeight="1">
      <c r="B61" s="50">
        <v>480</v>
      </c>
      <c r="C61" s="51" t="s">
        <v>75</v>
      </c>
      <c r="D61" s="37" t="s">
        <v>211</v>
      </c>
      <c r="E61" s="21">
        <v>60</v>
      </c>
      <c r="F61" s="29" t="s">
        <v>11</v>
      </c>
      <c r="G61" s="20">
        <v>0</v>
      </c>
      <c r="H61" s="19">
        <v>1050000</v>
      </c>
      <c r="I61" s="52" t="s">
        <v>339</v>
      </c>
      <c r="J61" s="19"/>
      <c r="K61" s="43">
        <f t="shared" si="0"/>
        <v>63000000</v>
      </c>
      <c r="L61" s="43">
        <f t="shared" si="1"/>
        <v>5670000</v>
      </c>
      <c r="M61" s="71">
        <f t="shared" si="2"/>
        <v>68670000</v>
      </c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15"/>
    </row>
    <row r="62" spans="2:24" ht="81" customHeight="1">
      <c r="B62" s="50">
        <v>481</v>
      </c>
      <c r="C62" s="51" t="s">
        <v>76</v>
      </c>
      <c r="D62" s="37" t="s">
        <v>212</v>
      </c>
      <c r="E62" s="21">
        <v>24</v>
      </c>
      <c r="F62" s="29" t="s">
        <v>10</v>
      </c>
      <c r="G62" s="20">
        <v>0</v>
      </c>
      <c r="H62" s="19">
        <v>5250000</v>
      </c>
      <c r="I62" s="52" t="s">
        <v>340</v>
      </c>
      <c r="J62" s="19"/>
      <c r="K62" s="43">
        <f t="shared" si="0"/>
        <v>126000000</v>
      </c>
      <c r="L62" s="43">
        <f t="shared" si="1"/>
        <v>11340000</v>
      </c>
      <c r="M62" s="71">
        <f t="shared" si="2"/>
        <v>137340000</v>
      </c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15"/>
    </row>
    <row r="63" spans="2:24" ht="81" customHeight="1">
      <c r="B63" s="50">
        <v>486</v>
      </c>
      <c r="C63" s="51" t="s">
        <v>77</v>
      </c>
      <c r="D63" s="37" t="s">
        <v>171</v>
      </c>
      <c r="E63" s="21">
        <v>14</v>
      </c>
      <c r="F63" s="29" t="s">
        <v>12</v>
      </c>
      <c r="G63" s="20">
        <v>0</v>
      </c>
      <c r="H63" s="19">
        <v>5250000</v>
      </c>
      <c r="I63" s="52" t="s">
        <v>341</v>
      </c>
      <c r="J63" s="19"/>
      <c r="K63" s="43">
        <f t="shared" si="0"/>
        <v>73500000</v>
      </c>
      <c r="L63" s="43">
        <f t="shared" si="1"/>
        <v>6615000</v>
      </c>
      <c r="M63" s="71">
        <f t="shared" si="2"/>
        <v>80115000</v>
      </c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15"/>
    </row>
    <row r="64" spans="2:24" ht="81" customHeight="1">
      <c r="B64" s="50">
        <v>487</v>
      </c>
      <c r="C64" s="51" t="s">
        <v>78</v>
      </c>
      <c r="D64" s="37" t="s">
        <v>173</v>
      </c>
      <c r="E64" s="21">
        <v>12</v>
      </c>
      <c r="F64" s="29" t="s">
        <v>12</v>
      </c>
      <c r="G64" s="20" t="s">
        <v>12</v>
      </c>
      <c r="H64" s="19">
        <v>11550000</v>
      </c>
      <c r="I64" s="52" t="s">
        <v>342</v>
      </c>
      <c r="J64" s="19"/>
      <c r="K64" s="43">
        <f t="shared" si="0"/>
        <v>138600000</v>
      </c>
      <c r="L64" s="43">
        <f t="shared" si="1"/>
        <v>12474000</v>
      </c>
      <c r="M64" s="71">
        <f t="shared" si="2"/>
        <v>151074000</v>
      </c>
      <c r="N64" s="72"/>
      <c r="O64" s="72"/>
      <c r="P64" s="72"/>
      <c r="Q64" s="72"/>
      <c r="R64" s="72"/>
      <c r="S64" s="72"/>
      <c r="T64" s="72"/>
      <c r="U64" s="72"/>
      <c r="V64" s="72"/>
      <c r="W64" s="73"/>
      <c r="X64" s="15"/>
    </row>
    <row r="65" spans="2:24" ht="81" customHeight="1">
      <c r="B65" s="50">
        <v>488</v>
      </c>
      <c r="C65" s="51" t="s">
        <v>79</v>
      </c>
      <c r="D65" s="37" t="s">
        <v>212</v>
      </c>
      <c r="E65" s="21">
        <v>75</v>
      </c>
      <c r="F65" s="29" t="s">
        <v>12</v>
      </c>
      <c r="G65" s="20">
        <v>0</v>
      </c>
      <c r="H65" s="19">
        <v>8400000</v>
      </c>
      <c r="I65" s="52" t="s">
        <v>343</v>
      </c>
      <c r="J65" s="19"/>
      <c r="K65" s="43">
        <f t="shared" si="0"/>
        <v>630000000</v>
      </c>
      <c r="L65" s="43">
        <f t="shared" si="1"/>
        <v>56700000</v>
      </c>
      <c r="M65" s="71">
        <f t="shared" si="2"/>
        <v>686700000</v>
      </c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15"/>
    </row>
    <row r="66" spans="2:24" ht="81" customHeight="1">
      <c r="B66" s="69">
        <v>493</v>
      </c>
      <c r="C66" s="51" t="s">
        <v>80</v>
      </c>
      <c r="D66" s="37" t="s">
        <v>212</v>
      </c>
      <c r="E66" s="21">
        <v>17</v>
      </c>
      <c r="F66" s="29" t="s">
        <v>11</v>
      </c>
      <c r="G66" s="20">
        <v>0</v>
      </c>
      <c r="H66" s="19">
        <v>4200000</v>
      </c>
      <c r="I66" s="52" t="s">
        <v>344</v>
      </c>
      <c r="J66" s="19"/>
      <c r="K66" s="43">
        <f t="shared" si="0"/>
        <v>71400000</v>
      </c>
      <c r="L66" s="43">
        <f t="shared" si="1"/>
        <v>6426000</v>
      </c>
      <c r="M66" s="71">
        <f t="shared" si="2"/>
        <v>77826000</v>
      </c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15"/>
    </row>
    <row r="67" spans="2:24" ht="81" customHeight="1">
      <c r="B67" s="50">
        <v>494</v>
      </c>
      <c r="C67" s="51" t="s">
        <v>81</v>
      </c>
      <c r="D67" s="37" t="s">
        <v>196</v>
      </c>
      <c r="E67" s="21">
        <v>5</v>
      </c>
      <c r="F67" s="29" t="s">
        <v>12</v>
      </c>
      <c r="G67" s="20">
        <v>0</v>
      </c>
      <c r="H67" s="19">
        <v>2100000</v>
      </c>
      <c r="I67" s="52" t="s">
        <v>345</v>
      </c>
      <c r="J67" s="19"/>
      <c r="K67" s="43">
        <f t="shared" ref="K67:K130" si="3">H67*E67</f>
        <v>10500000</v>
      </c>
      <c r="L67" s="43">
        <f t="shared" ref="L67:L130" si="4">K67*9%</f>
        <v>945000</v>
      </c>
      <c r="M67" s="71">
        <f t="shared" ref="M67:M130" si="5">K67+L67</f>
        <v>11445000</v>
      </c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15"/>
    </row>
    <row r="68" spans="2:24" ht="81" customHeight="1">
      <c r="B68" s="69">
        <v>507</v>
      </c>
      <c r="C68" s="51" t="s">
        <v>82</v>
      </c>
      <c r="D68" s="37" t="s">
        <v>198</v>
      </c>
      <c r="E68" s="21">
        <v>40</v>
      </c>
      <c r="F68" s="29" t="s">
        <v>10</v>
      </c>
      <c r="G68" s="20">
        <v>0</v>
      </c>
      <c r="H68" s="19">
        <v>2100000</v>
      </c>
      <c r="I68" s="52" t="s">
        <v>346</v>
      </c>
      <c r="J68" s="19"/>
      <c r="K68" s="43">
        <f t="shared" si="3"/>
        <v>84000000</v>
      </c>
      <c r="L68" s="43">
        <f t="shared" si="4"/>
        <v>7560000</v>
      </c>
      <c r="M68" s="71">
        <f t="shared" si="5"/>
        <v>91560000</v>
      </c>
      <c r="N68" s="72"/>
      <c r="O68" s="72"/>
      <c r="P68" s="72"/>
      <c r="Q68" s="72"/>
      <c r="R68" s="72"/>
      <c r="S68" s="72"/>
      <c r="T68" s="72"/>
      <c r="U68" s="72"/>
      <c r="V68" s="72"/>
      <c r="W68" s="73"/>
      <c r="X68" s="15"/>
    </row>
    <row r="69" spans="2:24" ht="81" customHeight="1">
      <c r="B69" s="50">
        <v>510</v>
      </c>
      <c r="C69" s="51" t="s">
        <v>83</v>
      </c>
      <c r="D69" s="37" t="s">
        <v>204</v>
      </c>
      <c r="E69" s="21">
        <v>3</v>
      </c>
      <c r="F69" s="29" t="s">
        <v>12</v>
      </c>
      <c r="G69" s="20">
        <v>0</v>
      </c>
      <c r="H69" s="19">
        <v>3150000</v>
      </c>
      <c r="I69" s="52" t="s">
        <v>347</v>
      </c>
      <c r="J69" s="19"/>
      <c r="K69" s="43">
        <f t="shared" si="3"/>
        <v>9450000</v>
      </c>
      <c r="L69" s="43">
        <f t="shared" si="4"/>
        <v>850500</v>
      </c>
      <c r="M69" s="71">
        <f t="shared" si="5"/>
        <v>10300500</v>
      </c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15"/>
    </row>
    <row r="70" spans="2:24" ht="81" customHeight="1">
      <c r="B70" s="50">
        <v>512</v>
      </c>
      <c r="C70" s="51" t="s">
        <v>84</v>
      </c>
      <c r="D70" s="37" t="s">
        <v>198</v>
      </c>
      <c r="E70" s="21">
        <v>22</v>
      </c>
      <c r="F70" s="29" t="s">
        <v>12</v>
      </c>
      <c r="G70" s="20">
        <v>0</v>
      </c>
      <c r="H70" s="19">
        <v>4200000</v>
      </c>
      <c r="I70" s="52" t="s">
        <v>348</v>
      </c>
      <c r="J70" s="19"/>
      <c r="K70" s="43">
        <f t="shared" si="3"/>
        <v>92400000</v>
      </c>
      <c r="L70" s="43">
        <f t="shared" si="4"/>
        <v>8316000</v>
      </c>
      <c r="M70" s="71">
        <f t="shared" si="5"/>
        <v>100716000</v>
      </c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15"/>
    </row>
    <row r="71" spans="2:24" ht="81" customHeight="1">
      <c r="B71" s="50">
        <v>520</v>
      </c>
      <c r="C71" s="51" t="s">
        <v>85</v>
      </c>
      <c r="D71" s="37" t="s">
        <v>213</v>
      </c>
      <c r="E71" s="21">
        <v>45</v>
      </c>
      <c r="F71" s="29" t="s">
        <v>15</v>
      </c>
      <c r="G71" s="20" t="s">
        <v>10</v>
      </c>
      <c r="H71" s="19">
        <v>8400000</v>
      </c>
      <c r="I71" s="52" t="s">
        <v>349</v>
      </c>
      <c r="J71" s="19"/>
      <c r="K71" s="43">
        <f t="shared" si="3"/>
        <v>378000000</v>
      </c>
      <c r="L71" s="43">
        <f t="shared" si="4"/>
        <v>34020000</v>
      </c>
      <c r="M71" s="71">
        <f t="shared" si="5"/>
        <v>412020000</v>
      </c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15"/>
    </row>
    <row r="72" spans="2:24" ht="81" customHeight="1">
      <c r="B72" s="50">
        <v>522</v>
      </c>
      <c r="C72" s="51" t="s">
        <v>86</v>
      </c>
      <c r="D72" s="37" t="s">
        <v>213</v>
      </c>
      <c r="E72" s="21">
        <v>43</v>
      </c>
      <c r="F72" s="29" t="s">
        <v>12</v>
      </c>
      <c r="G72" s="20" t="s">
        <v>10</v>
      </c>
      <c r="H72" s="19">
        <v>4200000</v>
      </c>
      <c r="I72" s="52" t="s">
        <v>350</v>
      </c>
      <c r="J72" s="19"/>
      <c r="K72" s="43">
        <f t="shared" si="3"/>
        <v>180600000</v>
      </c>
      <c r="L72" s="43">
        <f t="shared" si="4"/>
        <v>16254000</v>
      </c>
      <c r="M72" s="71">
        <f t="shared" si="5"/>
        <v>196854000</v>
      </c>
      <c r="N72" s="72"/>
      <c r="O72" s="72"/>
      <c r="P72" s="72"/>
      <c r="Q72" s="72"/>
      <c r="R72" s="72"/>
      <c r="S72" s="72"/>
      <c r="T72" s="72"/>
      <c r="U72" s="72"/>
      <c r="V72" s="72"/>
      <c r="W72" s="73"/>
      <c r="X72" s="15"/>
    </row>
    <row r="73" spans="2:24" ht="81" customHeight="1">
      <c r="B73" s="50">
        <v>523</v>
      </c>
      <c r="C73" s="51" t="s">
        <v>87</v>
      </c>
      <c r="D73" s="37" t="s">
        <v>209</v>
      </c>
      <c r="E73" s="21">
        <v>264</v>
      </c>
      <c r="F73" s="29" t="s">
        <v>11</v>
      </c>
      <c r="G73" s="20" t="s">
        <v>11</v>
      </c>
      <c r="H73" s="19">
        <v>2100000</v>
      </c>
      <c r="I73" s="52" t="s">
        <v>351</v>
      </c>
      <c r="J73" s="19"/>
      <c r="K73" s="43">
        <f t="shared" si="3"/>
        <v>554400000</v>
      </c>
      <c r="L73" s="43">
        <f t="shared" si="4"/>
        <v>49896000</v>
      </c>
      <c r="M73" s="71">
        <f t="shared" si="5"/>
        <v>604296000</v>
      </c>
      <c r="N73" s="72"/>
      <c r="O73" s="72"/>
      <c r="P73" s="72"/>
      <c r="Q73" s="72"/>
      <c r="R73" s="72"/>
      <c r="S73" s="72"/>
      <c r="T73" s="72"/>
      <c r="U73" s="72"/>
      <c r="V73" s="72"/>
      <c r="W73" s="73"/>
      <c r="X73" s="15"/>
    </row>
    <row r="74" spans="2:24" ht="81" customHeight="1">
      <c r="B74" s="50">
        <v>528</v>
      </c>
      <c r="C74" s="51" t="s">
        <v>88</v>
      </c>
      <c r="D74" s="37" t="s">
        <v>205</v>
      </c>
      <c r="E74" s="21">
        <v>11</v>
      </c>
      <c r="F74" s="29" t="s">
        <v>10</v>
      </c>
      <c r="G74" s="20">
        <v>0</v>
      </c>
      <c r="H74" s="19">
        <v>1050000</v>
      </c>
      <c r="I74" s="52" t="s">
        <v>352</v>
      </c>
      <c r="J74" s="19"/>
      <c r="K74" s="43">
        <f t="shared" si="3"/>
        <v>11550000</v>
      </c>
      <c r="L74" s="43">
        <f t="shared" si="4"/>
        <v>1039500</v>
      </c>
      <c r="M74" s="71">
        <f t="shared" si="5"/>
        <v>12589500</v>
      </c>
      <c r="N74" s="72"/>
      <c r="O74" s="72"/>
      <c r="P74" s="72"/>
      <c r="Q74" s="72"/>
      <c r="R74" s="72"/>
      <c r="S74" s="72"/>
      <c r="T74" s="72"/>
      <c r="U74" s="72"/>
      <c r="V74" s="72"/>
      <c r="W74" s="73"/>
      <c r="X74" s="15"/>
    </row>
    <row r="75" spans="2:24" ht="81" customHeight="1">
      <c r="B75" s="50">
        <v>529</v>
      </c>
      <c r="C75" s="51" t="s">
        <v>89</v>
      </c>
      <c r="D75" s="37" t="s">
        <v>214</v>
      </c>
      <c r="E75" s="21">
        <v>122</v>
      </c>
      <c r="F75" s="29" t="s">
        <v>12</v>
      </c>
      <c r="G75" s="20">
        <v>0</v>
      </c>
      <c r="H75" s="19">
        <v>2100000</v>
      </c>
      <c r="I75" s="52" t="s">
        <v>353</v>
      </c>
      <c r="J75" s="19"/>
      <c r="K75" s="43">
        <f t="shared" si="3"/>
        <v>256200000</v>
      </c>
      <c r="L75" s="43">
        <f t="shared" si="4"/>
        <v>23058000</v>
      </c>
      <c r="M75" s="71">
        <f t="shared" si="5"/>
        <v>279258000</v>
      </c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15"/>
    </row>
    <row r="76" spans="2:24" ht="81" customHeight="1">
      <c r="B76" s="50">
        <v>530</v>
      </c>
      <c r="C76" s="51" t="s">
        <v>90</v>
      </c>
      <c r="D76" s="37" t="s">
        <v>211</v>
      </c>
      <c r="E76" s="21">
        <v>96</v>
      </c>
      <c r="F76" s="29" t="s">
        <v>12</v>
      </c>
      <c r="G76" s="20">
        <v>0</v>
      </c>
      <c r="H76" s="19">
        <v>1050000</v>
      </c>
      <c r="I76" s="52" t="s">
        <v>354</v>
      </c>
      <c r="J76" s="19"/>
      <c r="K76" s="43">
        <f t="shared" si="3"/>
        <v>100800000</v>
      </c>
      <c r="L76" s="43">
        <f t="shared" si="4"/>
        <v>9072000</v>
      </c>
      <c r="M76" s="71">
        <f t="shared" si="5"/>
        <v>109872000</v>
      </c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15"/>
    </row>
    <row r="77" spans="2:24" ht="81" customHeight="1">
      <c r="B77" s="50">
        <v>531</v>
      </c>
      <c r="C77" s="51" t="s">
        <v>91</v>
      </c>
      <c r="D77" s="37" t="s">
        <v>211</v>
      </c>
      <c r="E77" s="21">
        <v>13</v>
      </c>
      <c r="F77" s="29" t="s">
        <v>15</v>
      </c>
      <c r="G77" s="20">
        <v>0</v>
      </c>
      <c r="H77" s="19">
        <v>2100000</v>
      </c>
      <c r="I77" s="52" t="s">
        <v>355</v>
      </c>
      <c r="J77" s="19"/>
      <c r="K77" s="43">
        <f t="shared" si="3"/>
        <v>27300000</v>
      </c>
      <c r="L77" s="43">
        <f t="shared" si="4"/>
        <v>2457000</v>
      </c>
      <c r="M77" s="71">
        <f t="shared" si="5"/>
        <v>29757000</v>
      </c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15"/>
    </row>
    <row r="78" spans="2:24" ht="81" customHeight="1">
      <c r="B78" s="50">
        <v>532</v>
      </c>
      <c r="C78" s="51" t="s">
        <v>92</v>
      </c>
      <c r="D78" s="37" t="s">
        <v>214</v>
      </c>
      <c r="E78" s="21">
        <v>89</v>
      </c>
      <c r="F78" s="29" t="s">
        <v>15</v>
      </c>
      <c r="G78" s="20">
        <v>0</v>
      </c>
      <c r="H78" s="19">
        <v>5250000</v>
      </c>
      <c r="I78" s="52" t="s">
        <v>356</v>
      </c>
      <c r="J78" s="19"/>
      <c r="K78" s="43">
        <f t="shared" si="3"/>
        <v>467250000</v>
      </c>
      <c r="L78" s="43">
        <f t="shared" si="4"/>
        <v>42052500</v>
      </c>
      <c r="M78" s="71">
        <f t="shared" si="5"/>
        <v>509302500</v>
      </c>
      <c r="N78" s="72"/>
      <c r="O78" s="72"/>
      <c r="P78" s="72"/>
      <c r="Q78" s="72"/>
      <c r="R78" s="72"/>
      <c r="S78" s="72"/>
      <c r="T78" s="72"/>
      <c r="U78" s="72"/>
      <c r="V78" s="72"/>
      <c r="W78" s="73"/>
      <c r="X78" s="15"/>
    </row>
    <row r="79" spans="2:24" ht="81" customHeight="1">
      <c r="B79" s="50">
        <v>536</v>
      </c>
      <c r="C79" s="51" t="s">
        <v>93</v>
      </c>
      <c r="D79" s="37" t="s">
        <v>210</v>
      </c>
      <c r="E79" s="21">
        <v>82</v>
      </c>
      <c r="F79" s="29" t="s">
        <v>11</v>
      </c>
      <c r="G79" s="20">
        <v>0</v>
      </c>
      <c r="H79" s="19">
        <v>472500</v>
      </c>
      <c r="I79" s="52" t="s">
        <v>357</v>
      </c>
      <c r="J79" s="19"/>
      <c r="K79" s="43">
        <f t="shared" si="3"/>
        <v>38745000</v>
      </c>
      <c r="L79" s="43">
        <f t="shared" si="4"/>
        <v>3487050</v>
      </c>
      <c r="M79" s="71">
        <f t="shared" si="5"/>
        <v>42232050</v>
      </c>
      <c r="N79" s="72"/>
      <c r="O79" s="72"/>
      <c r="P79" s="72"/>
      <c r="Q79" s="72"/>
      <c r="R79" s="72"/>
      <c r="S79" s="72"/>
      <c r="T79" s="72"/>
      <c r="U79" s="72"/>
      <c r="V79" s="72"/>
      <c r="W79" s="73"/>
      <c r="X79" s="15"/>
    </row>
    <row r="80" spans="2:24" ht="81" customHeight="1">
      <c r="B80" s="50">
        <v>538</v>
      </c>
      <c r="C80" s="51" t="s">
        <v>94</v>
      </c>
      <c r="D80" s="37" t="s">
        <v>215</v>
      </c>
      <c r="E80" s="21">
        <v>45</v>
      </c>
      <c r="F80" s="29" t="s">
        <v>10</v>
      </c>
      <c r="G80" s="20">
        <v>0</v>
      </c>
      <c r="H80" s="19">
        <v>1050000</v>
      </c>
      <c r="I80" s="52" t="s">
        <v>358</v>
      </c>
      <c r="J80" s="19"/>
      <c r="K80" s="43">
        <f t="shared" si="3"/>
        <v>47250000</v>
      </c>
      <c r="L80" s="43">
        <f t="shared" si="4"/>
        <v>4252500</v>
      </c>
      <c r="M80" s="71">
        <f t="shared" si="5"/>
        <v>51502500</v>
      </c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15"/>
    </row>
    <row r="81" spans="2:24" ht="81" customHeight="1">
      <c r="B81" s="50">
        <v>539</v>
      </c>
      <c r="C81" s="51" t="s">
        <v>95</v>
      </c>
      <c r="D81" s="37" t="s">
        <v>216</v>
      </c>
      <c r="E81" s="21">
        <v>148</v>
      </c>
      <c r="F81" s="29" t="s">
        <v>10</v>
      </c>
      <c r="G81" s="20">
        <v>0</v>
      </c>
      <c r="H81" s="19">
        <v>1050000</v>
      </c>
      <c r="I81" s="52" t="s">
        <v>359</v>
      </c>
      <c r="J81" s="19"/>
      <c r="K81" s="43">
        <f t="shared" si="3"/>
        <v>155400000</v>
      </c>
      <c r="L81" s="43">
        <f t="shared" si="4"/>
        <v>13986000</v>
      </c>
      <c r="M81" s="71">
        <f t="shared" si="5"/>
        <v>169386000</v>
      </c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15"/>
    </row>
    <row r="82" spans="2:24" ht="81" customHeight="1">
      <c r="B82" s="50">
        <v>540</v>
      </c>
      <c r="C82" s="51" t="s">
        <v>96</v>
      </c>
      <c r="D82" s="37" t="s">
        <v>209</v>
      </c>
      <c r="E82" s="21">
        <v>162</v>
      </c>
      <c r="F82" s="29" t="s">
        <v>10</v>
      </c>
      <c r="G82" s="20" t="s">
        <v>10</v>
      </c>
      <c r="H82" s="19">
        <v>2100000</v>
      </c>
      <c r="I82" s="52" t="s">
        <v>360</v>
      </c>
      <c r="J82" s="19"/>
      <c r="K82" s="43">
        <f t="shared" si="3"/>
        <v>340200000</v>
      </c>
      <c r="L82" s="43">
        <f t="shared" si="4"/>
        <v>30618000</v>
      </c>
      <c r="M82" s="71">
        <f t="shared" si="5"/>
        <v>370818000</v>
      </c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15"/>
    </row>
    <row r="83" spans="2:24" ht="81" customHeight="1">
      <c r="B83" s="50">
        <v>541</v>
      </c>
      <c r="C83" s="51" t="s">
        <v>97</v>
      </c>
      <c r="D83" s="37" t="s">
        <v>214</v>
      </c>
      <c r="E83" s="21">
        <v>635</v>
      </c>
      <c r="F83" s="29" t="s">
        <v>10</v>
      </c>
      <c r="G83" s="20">
        <v>0</v>
      </c>
      <c r="H83" s="19">
        <v>1050000</v>
      </c>
      <c r="I83" s="52" t="s">
        <v>361</v>
      </c>
      <c r="J83" s="19"/>
      <c r="K83" s="43">
        <f t="shared" si="3"/>
        <v>666750000</v>
      </c>
      <c r="L83" s="43">
        <f t="shared" si="4"/>
        <v>60007500</v>
      </c>
      <c r="M83" s="71">
        <f t="shared" si="5"/>
        <v>726757500</v>
      </c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15"/>
    </row>
    <row r="84" spans="2:24" ht="81" customHeight="1">
      <c r="B84" s="50">
        <v>542</v>
      </c>
      <c r="C84" s="51" t="s">
        <v>98</v>
      </c>
      <c r="D84" s="37" t="s">
        <v>200</v>
      </c>
      <c r="E84" s="21">
        <v>11</v>
      </c>
      <c r="F84" s="29" t="s">
        <v>12</v>
      </c>
      <c r="G84" s="20" t="s">
        <v>10</v>
      </c>
      <c r="H84" s="19">
        <v>1050000</v>
      </c>
      <c r="I84" s="52" t="s">
        <v>362</v>
      </c>
      <c r="J84" s="19"/>
      <c r="K84" s="43">
        <f t="shared" si="3"/>
        <v>11550000</v>
      </c>
      <c r="L84" s="43">
        <f t="shared" si="4"/>
        <v>1039500</v>
      </c>
      <c r="M84" s="71">
        <f t="shared" si="5"/>
        <v>12589500</v>
      </c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15"/>
    </row>
    <row r="85" spans="2:24" ht="81" customHeight="1">
      <c r="B85" s="50">
        <v>543</v>
      </c>
      <c r="C85" s="51" t="s">
        <v>99</v>
      </c>
      <c r="D85" s="37" t="s">
        <v>217</v>
      </c>
      <c r="E85" s="21">
        <v>44</v>
      </c>
      <c r="F85" s="29" t="s">
        <v>12</v>
      </c>
      <c r="G85" s="20" t="s">
        <v>11</v>
      </c>
      <c r="H85" s="19">
        <v>1050000</v>
      </c>
      <c r="I85" s="52" t="s">
        <v>363</v>
      </c>
      <c r="J85" s="19"/>
      <c r="K85" s="43">
        <f t="shared" si="3"/>
        <v>46200000</v>
      </c>
      <c r="L85" s="43">
        <f t="shared" si="4"/>
        <v>4158000</v>
      </c>
      <c r="M85" s="71">
        <f t="shared" si="5"/>
        <v>50358000</v>
      </c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15"/>
    </row>
    <row r="86" spans="2:24" ht="81" customHeight="1">
      <c r="B86" s="50">
        <v>544</v>
      </c>
      <c r="C86" s="51" t="s">
        <v>100</v>
      </c>
      <c r="D86" s="37" t="s">
        <v>194</v>
      </c>
      <c r="E86" s="21">
        <v>209</v>
      </c>
      <c r="F86" s="29" t="s">
        <v>11</v>
      </c>
      <c r="G86" s="20" t="s">
        <v>11</v>
      </c>
      <c r="H86" s="19">
        <v>2100000</v>
      </c>
      <c r="I86" s="52" t="s">
        <v>364</v>
      </c>
      <c r="J86" s="19"/>
      <c r="K86" s="43">
        <f t="shared" si="3"/>
        <v>438900000</v>
      </c>
      <c r="L86" s="43">
        <f t="shared" si="4"/>
        <v>39501000</v>
      </c>
      <c r="M86" s="71">
        <f t="shared" si="5"/>
        <v>478401000</v>
      </c>
      <c r="N86" s="72"/>
      <c r="O86" s="72"/>
      <c r="P86" s="72"/>
      <c r="Q86" s="72"/>
      <c r="R86" s="72"/>
      <c r="S86" s="72"/>
      <c r="T86" s="72"/>
      <c r="U86" s="72"/>
      <c r="V86" s="72"/>
      <c r="W86" s="73"/>
      <c r="X86" s="15"/>
    </row>
    <row r="87" spans="2:24" ht="81" customHeight="1">
      <c r="B87" s="50">
        <v>545</v>
      </c>
      <c r="C87" s="51" t="s">
        <v>101</v>
      </c>
      <c r="D87" s="37" t="s">
        <v>218</v>
      </c>
      <c r="E87" s="21">
        <v>33</v>
      </c>
      <c r="F87" s="29" t="s">
        <v>10</v>
      </c>
      <c r="G87" s="20" t="s">
        <v>11</v>
      </c>
      <c r="H87" s="19">
        <v>3150000</v>
      </c>
      <c r="I87" s="52" t="s">
        <v>365</v>
      </c>
      <c r="J87" s="19"/>
      <c r="K87" s="43">
        <f t="shared" si="3"/>
        <v>103950000</v>
      </c>
      <c r="L87" s="43">
        <f t="shared" si="4"/>
        <v>9355500</v>
      </c>
      <c r="M87" s="71">
        <f t="shared" si="5"/>
        <v>113305500</v>
      </c>
      <c r="N87" s="72"/>
      <c r="O87" s="72"/>
      <c r="P87" s="72"/>
      <c r="Q87" s="72"/>
      <c r="R87" s="72"/>
      <c r="S87" s="72"/>
      <c r="T87" s="72"/>
      <c r="U87" s="72"/>
      <c r="V87" s="72"/>
      <c r="W87" s="73"/>
      <c r="X87" s="15"/>
    </row>
    <row r="88" spans="2:24" ht="81" customHeight="1">
      <c r="B88" s="50">
        <v>546</v>
      </c>
      <c r="C88" s="51" t="s">
        <v>102</v>
      </c>
      <c r="D88" s="37" t="s">
        <v>174</v>
      </c>
      <c r="E88" s="21">
        <v>0</v>
      </c>
      <c r="F88" s="29" t="s">
        <v>11</v>
      </c>
      <c r="G88" s="20">
        <v>0</v>
      </c>
      <c r="H88" s="19">
        <v>1050000</v>
      </c>
      <c r="I88" s="52" t="s">
        <v>366</v>
      </c>
      <c r="J88" s="19"/>
      <c r="K88" s="43">
        <f t="shared" si="3"/>
        <v>0</v>
      </c>
      <c r="L88" s="43">
        <f t="shared" si="4"/>
        <v>0</v>
      </c>
      <c r="M88" s="71">
        <f t="shared" si="5"/>
        <v>0</v>
      </c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15"/>
    </row>
    <row r="89" spans="2:24" ht="81" customHeight="1">
      <c r="B89" s="50">
        <v>575</v>
      </c>
      <c r="C89" s="51" t="s">
        <v>103</v>
      </c>
      <c r="D89" s="37" t="s">
        <v>219</v>
      </c>
      <c r="E89" s="21">
        <v>1</v>
      </c>
      <c r="F89" s="29" t="s">
        <v>280</v>
      </c>
      <c r="G89" s="20">
        <v>0</v>
      </c>
      <c r="H89" s="19">
        <v>13650000</v>
      </c>
      <c r="I89" s="52" t="s">
        <v>367</v>
      </c>
      <c r="J89" s="19"/>
      <c r="K89" s="43">
        <f t="shared" si="3"/>
        <v>13650000</v>
      </c>
      <c r="L89" s="43">
        <f t="shared" si="4"/>
        <v>1228500</v>
      </c>
      <c r="M89" s="71">
        <f t="shared" si="5"/>
        <v>14878500</v>
      </c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15"/>
    </row>
    <row r="90" spans="2:24" ht="81" customHeight="1">
      <c r="B90" s="50">
        <v>585</v>
      </c>
      <c r="C90" s="51" t="s">
        <v>104</v>
      </c>
      <c r="D90" s="37" t="s">
        <v>220</v>
      </c>
      <c r="E90" s="21">
        <v>2</v>
      </c>
      <c r="F90" s="29" t="s">
        <v>272</v>
      </c>
      <c r="G90" s="20" t="s">
        <v>270</v>
      </c>
      <c r="H90" s="19">
        <v>13650000</v>
      </c>
      <c r="I90" s="52" t="s">
        <v>368</v>
      </c>
      <c r="J90" s="19"/>
      <c r="K90" s="43">
        <f t="shared" si="3"/>
        <v>27300000</v>
      </c>
      <c r="L90" s="43">
        <f t="shared" si="4"/>
        <v>2457000</v>
      </c>
      <c r="M90" s="71">
        <f t="shared" si="5"/>
        <v>29757000</v>
      </c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15"/>
    </row>
    <row r="91" spans="2:24" ht="81" customHeight="1">
      <c r="B91" s="50">
        <v>597</v>
      </c>
      <c r="C91" s="51" t="s">
        <v>105</v>
      </c>
      <c r="D91" s="37" t="s">
        <v>221</v>
      </c>
      <c r="E91" s="21">
        <v>2</v>
      </c>
      <c r="F91" s="29" t="s">
        <v>281</v>
      </c>
      <c r="G91" s="20" t="s">
        <v>271</v>
      </c>
      <c r="H91" s="19">
        <v>139650000</v>
      </c>
      <c r="I91" s="52" t="s">
        <v>369</v>
      </c>
      <c r="J91" s="19"/>
      <c r="K91" s="43">
        <f t="shared" si="3"/>
        <v>279300000</v>
      </c>
      <c r="L91" s="43">
        <f t="shared" si="4"/>
        <v>25137000</v>
      </c>
      <c r="M91" s="71">
        <f t="shared" si="5"/>
        <v>304437000</v>
      </c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15"/>
    </row>
    <row r="92" spans="2:24" ht="81" customHeight="1">
      <c r="B92" s="50">
        <v>600</v>
      </c>
      <c r="C92" s="51" t="s">
        <v>106</v>
      </c>
      <c r="D92" s="37" t="s">
        <v>222</v>
      </c>
      <c r="E92" s="21">
        <v>1</v>
      </c>
      <c r="F92" s="29" t="s">
        <v>277</v>
      </c>
      <c r="G92" s="20" t="s">
        <v>271</v>
      </c>
      <c r="H92" s="19">
        <v>55650000</v>
      </c>
      <c r="I92" s="52" t="s">
        <v>370</v>
      </c>
      <c r="J92" s="19"/>
      <c r="K92" s="43">
        <f t="shared" si="3"/>
        <v>55650000</v>
      </c>
      <c r="L92" s="43">
        <f t="shared" si="4"/>
        <v>5008500</v>
      </c>
      <c r="M92" s="71">
        <f t="shared" si="5"/>
        <v>60658500</v>
      </c>
      <c r="N92" s="72"/>
      <c r="O92" s="72"/>
      <c r="P92" s="72"/>
      <c r="Q92" s="72"/>
      <c r="R92" s="72"/>
      <c r="S92" s="72"/>
      <c r="T92" s="72"/>
      <c r="U92" s="72"/>
      <c r="V92" s="72"/>
      <c r="W92" s="73"/>
      <c r="X92" s="15"/>
    </row>
    <row r="93" spans="2:24" ht="81" customHeight="1">
      <c r="B93" s="50">
        <v>601</v>
      </c>
      <c r="C93" s="51" t="s">
        <v>107</v>
      </c>
      <c r="D93" s="37" t="s">
        <v>223</v>
      </c>
      <c r="E93" s="21">
        <v>1</v>
      </c>
      <c r="F93" s="29" t="s">
        <v>10</v>
      </c>
      <c r="G93" s="20" t="s">
        <v>11</v>
      </c>
      <c r="H93" s="19">
        <v>4200000</v>
      </c>
      <c r="I93" s="52" t="s">
        <v>371</v>
      </c>
      <c r="J93" s="19"/>
      <c r="K93" s="43">
        <f t="shared" si="3"/>
        <v>4200000</v>
      </c>
      <c r="L93" s="43">
        <f t="shared" si="4"/>
        <v>378000</v>
      </c>
      <c r="M93" s="71">
        <f t="shared" si="5"/>
        <v>4578000</v>
      </c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15"/>
    </row>
    <row r="94" spans="2:24" ht="81" customHeight="1">
      <c r="B94" s="50">
        <v>603</v>
      </c>
      <c r="C94" s="51" t="s">
        <v>108</v>
      </c>
      <c r="D94" s="37" t="s">
        <v>224</v>
      </c>
      <c r="E94" s="21">
        <v>2</v>
      </c>
      <c r="F94" s="29" t="s">
        <v>272</v>
      </c>
      <c r="G94" s="20" t="s">
        <v>279</v>
      </c>
      <c r="H94" s="19">
        <v>21000000</v>
      </c>
      <c r="I94" s="52" t="s">
        <v>372</v>
      </c>
      <c r="J94" s="19"/>
      <c r="K94" s="43">
        <f t="shared" si="3"/>
        <v>42000000</v>
      </c>
      <c r="L94" s="43">
        <f t="shared" si="4"/>
        <v>3780000</v>
      </c>
      <c r="M94" s="71">
        <f t="shared" si="5"/>
        <v>45780000</v>
      </c>
      <c r="N94" s="72"/>
      <c r="O94" s="72"/>
      <c r="P94" s="72"/>
      <c r="Q94" s="72"/>
      <c r="R94" s="72"/>
      <c r="S94" s="72"/>
      <c r="T94" s="72"/>
      <c r="U94" s="72"/>
      <c r="V94" s="72"/>
      <c r="W94" s="73"/>
      <c r="X94" s="15"/>
    </row>
    <row r="95" spans="2:24" ht="81" customHeight="1">
      <c r="B95" s="50">
        <v>613</v>
      </c>
      <c r="C95" s="51" t="s">
        <v>109</v>
      </c>
      <c r="D95" s="37" t="s">
        <v>225</v>
      </c>
      <c r="E95" s="21">
        <v>1</v>
      </c>
      <c r="F95" s="29" t="s">
        <v>279</v>
      </c>
      <c r="G95" s="20">
        <v>0</v>
      </c>
      <c r="H95" s="19">
        <v>1050000</v>
      </c>
      <c r="I95" s="52" t="s">
        <v>373</v>
      </c>
      <c r="J95" s="19"/>
      <c r="K95" s="43">
        <f t="shared" si="3"/>
        <v>1050000</v>
      </c>
      <c r="L95" s="43">
        <f t="shared" si="4"/>
        <v>94500</v>
      </c>
      <c r="M95" s="71">
        <f t="shared" si="5"/>
        <v>1144500</v>
      </c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15"/>
    </row>
    <row r="96" spans="2:24" ht="81" customHeight="1">
      <c r="B96" s="50">
        <v>619</v>
      </c>
      <c r="C96" s="51" t="s">
        <v>110</v>
      </c>
      <c r="D96" s="37" t="s">
        <v>226</v>
      </c>
      <c r="E96" s="21">
        <v>1</v>
      </c>
      <c r="F96" s="29" t="s">
        <v>270</v>
      </c>
      <c r="G96" s="20" t="s">
        <v>10</v>
      </c>
      <c r="H96" s="19">
        <v>19950000</v>
      </c>
      <c r="I96" s="52" t="s">
        <v>374</v>
      </c>
      <c r="J96" s="19"/>
      <c r="K96" s="43">
        <f t="shared" si="3"/>
        <v>19950000</v>
      </c>
      <c r="L96" s="43">
        <f t="shared" si="4"/>
        <v>1795500</v>
      </c>
      <c r="M96" s="71">
        <f t="shared" si="5"/>
        <v>21745500</v>
      </c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15"/>
    </row>
    <row r="97" spans="2:24" ht="81" customHeight="1">
      <c r="B97" s="50">
        <v>630</v>
      </c>
      <c r="C97" s="51" t="s">
        <v>111</v>
      </c>
      <c r="D97" s="37" t="s">
        <v>227</v>
      </c>
      <c r="E97" s="21">
        <v>2</v>
      </c>
      <c r="F97" s="29" t="s">
        <v>270</v>
      </c>
      <c r="G97" s="20" t="s">
        <v>15</v>
      </c>
      <c r="H97" s="19">
        <v>5250000</v>
      </c>
      <c r="I97" s="52" t="s">
        <v>375</v>
      </c>
      <c r="J97" s="19"/>
      <c r="K97" s="43">
        <f t="shared" si="3"/>
        <v>10500000</v>
      </c>
      <c r="L97" s="43">
        <f t="shared" si="4"/>
        <v>945000</v>
      </c>
      <c r="M97" s="71">
        <f t="shared" si="5"/>
        <v>11445000</v>
      </c>
      <c r="N97" s="72"/>
      <c r="O97" s="72"/>
      <c r="P97" s="72"/>
      <c r="Q97" s="72"/>
      <c r="R97" s="72"/>
      <c r="S97" s="72"/>
      <c r="T97" s="72"/>
      <c r="U97" s="72"/>
      <c r="V97" s="72"/>
      <c r="W97" s="73"/>
      <c r="X97" s="15"/>
    </row>
    <row r="98" spans="2:24" ht="81" customHeight="1">
      <c r="B98" s="50">
        <v>654</v>
      </c>
      <c r="C98" s="51" t="s">
        <v>112</v>
      </c>
      <c r="D98" s="37" t="s">
        <v>228</v>
      </c>
      <c r="E98" s="21">
        <v>2</v>
      </c>
      <c r="F98" s="29" t="s">
        <v>12</v>
      </c>
      <c r="G98" s="20" t="s">
        <v>10</v>
      </c>
      <c r="H98" s="19">
        <v>6300000</v>
      </c>
      <c r="I98" s="52" t="s">
        <v>376</v>
      </c>
      <c r="J98" s="19"/>
      <c r="K98" s="43">
        <f t="shared" si="3"/>
        <v>12600000</v>
      </c>
      <c r="L98" s="43">
        <f t="shared" si="4"/>
        <v>1134000</v>
      </c>
      <c r="M98" s="71">
        <f t="shared" si="5"/>
        <v>13734000</v>
      </c>
      <c r="N98" s="72"/>
      <c r="O98" s="72"/>
      <c r="P98" s="72"/>
      <c r="Q98" s="72"/>
      <c r="R98" s="72"/>
      <c r="S98" s="72"/>
      <c r="T98" s="72"/>
      <c r="U98" s="72"/>
      <c r="V98" s="72"/>
      <c r="W98" s="73"/>
      <c r="X98" s="15"/>
    </row>
    <row r="99" spans="2:24" ht="81" customHeight="1">
      <c r="B99" s="50">
        <v>659</v>
      </c>
      <c r="C99" s="51" t="s">
        <v>113</v>
      </c>
      <c r="D99" s="37" t="s">
        <v>229</v>
      </c>
      <c r="E99" s="21">
        <v>2</v>
      </c>
      <c r="F99" s="29" t="s">
        <v>270</v>
      </c>
      <c r="G99" s="20">
        <v>0</v>
      </c>
      <c r="H99" s="19">
        <v>7350000</v>
      </c>
      <c r="I99" s="52" t="s">
        <v>377</v>
      </c>
      <c r="J99" s="19"/>
      <c r="K99" s="43">
        <f t="shared" si="3"/>
        <v>14700000</v>
      </c>
      <c r="L99" s="43">
        <f t="shared" si="4"/>
        <v>1323000</v>
      </c>
      <c r="M99" s="71">
        <f t="shared" si="5"/>
        <v>16023000</v>
      </c>
      <c r="N99" s="72"/>
      <c r="O99" s="72"/>
      <c r="P99" s="72"/>
      <c r="Q99" s="72"/>
      <c r="R99" s="72"/>
      <c r="S99" s="72"/>
      <c r="T99" s="72"/>
      <c r="U99" s="72"/>
      <c r="V99" s="72"/>
      <c r="W99" s="73"/>
      <c r="X99" s="15"/>
    </row>
    <row r="100" spans="2:24" ht="81" customHeight="1">
      <c r="B100" s="50">
        <v>694</v>
      </c>
      <c r="C100" s="51" t="s">
        <v>114</v>
      </c>
      <c r="D100" s="37" t="s">
        <v>230</v>
      </c>
      <c r="E100" s="21">
        <v>1</v>
      </c>
      <c r="F100" s="29" t="s">
        <v>273</v>
      </c>
      <c r="G100" s="20" t="s">
        <v>277</v>
      </c>
      <c r="H100" s="19">
        <v>70350000</v>
      </c>
      <c r="I100" s="52" t="s">
        <v>378</v>
      </c>
      <c r="J100" s="19"/>
      <c r="K100" s="43">
        <f t="shared" si="3"/>
        <v>70350000</v>
      </c>
      <c r="L100" s="43">
        <f t="shared" si="4"/>
        <v>6331500</v>
      </c>
      <c r="M100" s="71">
        <f t="shared" si="5"/>
        <v>76681500</v>
      </c>
      <c r="N100" s="72"/>
      <c r="O100" s="72"/>
      <c r="P100" s="72"/>
      <c r="Q100" s="72"/>
      <c r="R100" s="72"/>
      <c r="S100" s="72"/>
      <c r="T100" s="72"/>
      <c r="U100" s="72"/>
      <c r="V100" s="72"/>
      <c r="W100" s="73"/>
      <c r="X100" s="15"/>
    </row>
    <row r="101" spans="2:24" ht="81" customHeight="1">
      <c r="B101" s="50">
        <v>726</v>
      </c>
      <c r="C101" s="51" t="s">
        <v>115</v>
      </c>
      <c r="D101" s="37" t="s">
        <v>231</v>
      </c>
      <c r="E101" s="21">
        <v>3</v>
      </c>
      <c r="F101" s="29" t="s">
        <v>273</v>
      </c>
      <c r="G101" s="20" t="s">
        <v>278</v>
      </c>
      <c r="H101" s="19">
        <v>118650000</v>
      </c>
      <c r="I101" s="52" t="s">
        <v>379</v>
      </c>
      <c r="J101" s="19"/>
      <c r="K101" s="43">
        <f t="shared" si="3"/>
        <v>355950000</v>
      </c>
      <c r="L101" s="43">
        <f t="shared" si="4"/>
        <v>32035500</v>
      </c>
      <c r="M101" s="71">
        <f t="shared" si="5"/>
        <v>387985500</v>
      </c>
      <c r="N101" s="72"/>
      <c r="O101" s="72"/>
      <c r="P101" s="72"/>
      <c r="Q101" s="72"/>
      <c r="R101" s="72"/>
      <c r="S101" s="72"/>
      <c r="T101" s="72"/>
      <c r="U101" s="72"/>
      <c r="V101" s="72"/>
      <c r="W101" s="73"/>
      <c r="X101" s="15"/>
    </row>
    <row r="102" spans="2:24" ht="81" customHeight="1">
      <c r="B102" s="50">
        <v>774</v>
      </c>
      <c r="C102" s="51" t="s">
        <v>116</v>
      </c>
      <c r="D102" s="37" t="s">
        <v>232</v>
      </c>
      <c r="E102" s="21">
        <v>2</v>
      </c>
      <c r="F102" s="29" t="s">
        <v>279</v>
      </c>
      <c r="G102" s="20" t="s">
        <v>270</v>
      </c>
      <c r="H102" s="19">
        <v>10500000</v>
      </c>
      <c r="I102" s="52" t="s">
        <v>380</v>
      </c>
      <c r="J102" s="19"/>
      <c r="K102" s="43">
        <f t="shared" si="3"/>
        <v>21000000</v>
      </c>
      <c r="L102" s="43">
        <f t="shared" si="4"/>
        <v>1890000</v>
      </c>
      <c r="M102" s="71">
        <f t="shared" si="5"/>
        <v>22890000</v>
      </c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15"/>
    </row>
    <row r="103" spans="2:24" ht="81" customHeight="1">
      <c r="B103" s="50">
        <v>789</v>
      </c>
      <c r="C103" s="51" t="s">
        <v>117</v>
      </c>
      <c r="D103" s="37" t="s">
        <v>233</v>
      </c>
      <c r="E103" s="21">
        <v>3</v>
      </c>
      <c r="F103" s="29" t="s">
        <v>270</v>
      </c>
      <c r="G103" s="20" t="s">
        <v>270</v>
      </c>
      <c r="H103" s="19">
        <v>11550000</v>
      </c>
      <c r="I103" s="52" t="s">
        <v>381</v>
      </c>
      <c r="J103" s="19"/>
      <c r="K103" s="43">
        <f t="shared" si="3"/>
        <v>34650000</v>
      </c>
      <c r="L103" s="43">
        <f t="shared" si="4"/>
        <v>3118500</v>
      </c>
      <c r="M103" s="71">
        <f t="shared" si="5"/>
        <v>37768500</v>
      </c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15"/>
    </row>
    <row r="104" spans="2:24" ht="72" customHeight="1">
      <c r="B104" s="50">
        <v>823</v>
      </c>
      <c r="C104" s="51" t="s">
        <v>118</v>
      </c>
      <c r="D104" s="37" t="s">
        <v>234</v>
      </c>
      <c r="E104" s="21">
        <v>4</v>
      </c>
      <c r="F104" s="29" t="s">
        <v>15</v>
      </c>
      <c r="G104" s="20" t="s">
        <v>12</v>
      </c>
      <c r="H104" s="19">
        <v>4200000</v>
      </c>
      <c r="I104" s="52" t="s">
        <v>374</v>
      </c>
      <c r="J104" s="19"/>
      <c r="K104" s="43">
        <f t="shared" si="3"/>
        <v>16800000</v>
      </c>
      <c r="L104" s="43">
        <f t="shared" si="4"/>
        <v>1512000</v>
      </c>
      <c r="M104" s="71">
        <f t="shared" si="5"/>
        <v>18312000</v>
      </c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15"/>
    </row>
    <row r="105" spans="2:24" ht="72" customHeight="1">
      <c r="B105" s="50">
        <v>840</v>
      </c>
      <c r="C105" s="51" t="s">
        <v>119</v>
      </c>
      <c r="D105" s="37" t="s">
        <v>235</v>
      </c>
      <c r="E105" s="21">
        <v>12</v>
      </c>
      <c r="F105" s="29" t="s">
        <v>270</v>
      </c>
      <c r="G105" s="20">
        <v>0</v>
      </c>
      <c r="H105" s="19">
        <v>9450000</v>
      </c>
      <c r="I105" s="52" t="s">
        <v>382</v>
      </c>
      <c r="J105" s="19"/>
      <c r="K105" s="43">
        <f t="shared" si="3"/>
        <v>113400000</v>
      </c>
      <c r="L105" s="43">
        <f t="shared" si="4"/>
        <v>10206000</v>
      </c>
      <c r="M105" s="71">
        <f t="shared" si="5"/>
        <v>123606000</v>
      </c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15"/>
    </row>
    <row r="106" spans="2:24" ht="72" customHeight="1">
      <c r="B106" s="50">
        <v>842</v>
      </c>
      <c r="C106" s="51" t="s">
        <v>120</v>
      </c>
      <c r="D106" s="37" t="s">
        <v>236</v>
      </c>
      <c r="E106" s="21">
        <v>1</v>
      </c>
      <c r="F106" s="29" t="s">
        <v>270</v>
      </c>
      <c r="G106" s="20" t="s">
        <v>10</v>
      </c>
      <c r="H106" s="19">
        <v>4200000</v>
      </c>
      <c r="I106" s="52" t="s">
        <v>374</v>
      </c>
      <c r="J106" s="19"/>
      <c r="K106" s="43">
        <f t="shared" si="3"/>
        <v>4200000</v>
      </c>
      <c r="L106" s="43">
        <f t="shared" si="4"/>
        <v>378000</v>
      </c>
      <c r="M106" s="71">
        <f t="shared" si="5"/>
        <v>4578000</v>
      </c>
      <c r="N106" s="72"/>
      <c r="O106" s="72"/>
      <c r="P106" s="72"/>
      <c r="Q106" s="72"/>
      <c r="R106" s="72"/>
      <c r="S106" s="72"/>
      <c r="T106" s="72"/>
      <c r="U106" s="72"/>
      <c r="V106" s="72"/>
      <c r="W106" s="73"/>
      <c r="X106" s="15"/>
    </row>
    <row r="107" spans="2:24" ht="72" customHeight="1">
      <c r="B107" s="50">
        <v>865</v>
      </c>
      <c r="C107" s="51" t="s">
        <v>121</v>
      </c>
      <c r="D107" s="37" t="s">
        <v>237</v>
      </c>
      <c r="E107" s="21">
        <v>8</v>
      </c>
      <c r="F107" s="29" t="s">
        <v>15</v>
      </c>
      <c r="G107" s="20" t="s">
        <v>12</v>
      </c>
      <c r="H107" s="19">
        <v>3150000</v>
      </c>
      <c r="I107" s="52" t="s">
        <v>374</v>
      </c>
      <c r="J107" s="19"/>
      <c r="K107" s="43">
        <f t="shared" si="3"/>
        <v>25200000</v>
      </c>
      <c r="L107" s="43">
        <f t="shared" si="4"/>
        <v>2268000</v>
      </c>
      <c r="M107" s="71">
        <f t="shared" si="5"/>
        <v>27468000</v>
      </c>
      <c r="N107" s="72"/>
      <c r="O107" s="72"/>
      <c r="P107" s="72"/>
      <c r="Q107" s="72"/>
      <c r="R107" s="72"/>
      <c r="S107" s="72"/>
      <c r="T107" s="72"/>
      <c r="U107" s="72"/>
      <c r="V107" s="72"/>
      <c r="W107" s="73"/>
      <c r="X107" s="15"/>
    </row>
    <row r="108" spans="2:24" ht="72" customHeight="1">
      <c r="B108" s="50">
        <v>884</v>
      </c>
      <c r="C108" s="51" t="s">
        <v>122</v>
      </c>
      <c r="D108" s="37" t="s">
        <v>238</v>
      </c>
      <c r="E108" s="21">
        <v>14</v>
      </c>
      <c r="F108" s="29" t="s">
        <v>270</v>
      </c>
      <c r="G108" s="20">
        <v>0</v>
      </c>
      <c r="H108" s="19">
        <v>9450000</v>
      </c>
      <c r="I108" s="52" t="s">
        <v>383</v>
      </c>
      <c r="J108" s="19"/>
      <c r="K108" s="43">
        <f t="shared" si="3"/>
        <v>132300000</v>
      </c>
      <c r="L108" s="43">
        <f t="shared" si="4"/>
        <v>11907000</v>
      </c>
      <c r="M108" s="71">
        <f t="shared" si="5"/>
        <v>144207000</v>
      </c>
      <c r="N108" s="72"/>
      <c r="O108" s="72"/>
      <c r="P108" s="72"/>
      <c r="Q108" s="72"/>
      <c r="R108" s="72"/>
      <c r="S108" s="72"/>
      <c r="T108" s="72"/>
      <c r="U108" s="72"/>
      <c r="V108" s="72"/>
      <c r="W108" s="73"/>
      <c r="X108" s="15"/>
    </row>
    <row r="109" spans="2:24" ht="79.5" customHeight="1">
      <c r="B109" s="69">
        <v>895</v>
      </c>
      <c r="C109" s="51" t="s">
        <v>123</v>
      </c>
      <c r="D109" s="37" t="s">
        <v>227</v>
      </c>
      <c r="E109" s="21">
        <v>1</v>
      </c>
      <c r="F109" s="29" t="s">
        <v>270</v>
      </c>
      <c r="G109" s="20" t="s">
        <v>12</v>
      </c>
      <c r="H109" s="19">
        <v>5250000</v>
      </c>
      <c r="I109" s="52" t="s">
        <v>384</v>
      </c>
      <c r="J109" s="19"/>
      <c r="K109" s="43">
        <f t="shared" si="3"/>
        <v>5250000</v>
      </c>
      <c r="L109" s="43">
        <f t="shared" si="4"/>
        <v>472500</v>
      </c>
      <c r="M109" s="71">
        <f t="shared" si="5"/>
        <v>5722500</v>
      </c>
      <c r="N109" s="72"/>
      <c r="O109" s="72"/>
      <c r="P109" s="72"/>
      <c r="Q109" s="72"/>
      <c r="R109" s="72"/>
      <c r="S109" s="72"/>
      <c r="T109" s="72"/>
      <c r="U109" s="72"/>
      <c r="V109" s="72"/>
      <c r="W109" s="73"/>
      <c r="X109" s="15"/>
    </row>
    <row r="110" spans="2:24" ht="79.5" customHeight="1">
      <c r="B110" s="50">
        <v>904</v>
      </c>
      <c r="C110" s="51" t="s">
        <v>124</v>
      </c>
      <c r="D110" s="37" t="s">
        <v>239</v>
      </c>
      <c r="E110" s="21">
        <v>4</v>
      </c>
      <c r="F110" s="29" t="s">
        <v>10</v>
      </c>
      <c r="G110" s="20" t="s">
        <v>11</v>
      </c>
      <c r="H110" s="19">
        <v>2100000</v>
      </c>
      <c r="I110" s="52" t="s">
        <v>385</v>
      </c>
      <c r="J110" s="19"/>
      <c r="K110" s="43">
        <f t="shared" si="3"/>
        <v>8400000</v>
      </c>
      <c r="L110" s="43">
        <f t="shared" si="4"/>
        <v>756000</v>
      </c>
      <c r="M110" s="71">
        <f t="shared" si="5"/>
        <v>9156000</v>
      </c>
      <c r="N110" s="72"/>
      <c r="O110" s="72"/>
      <c r="P110" s="72"/>
      <c r="Q110" s="72"/>
      <c r="R110" s="72"/>
      <c r="S110" s="72"/>
      <c r="T110" s="72"/>
      <c r="U110" s="72"/>
      <c r="V110" s="72"/>
      <c r="W110" s="73"/>
      <c r="X110" s="15"/>
    </row>
    <row r="111" spans="2:24" ht="79.5" customHeight="1">
      <c r="B111" s="50">
        <v>908</v>
      </c>
      <c r="C111" s="51" t="s">
        <v>125</v>
      </c>
      <c r="D111" s="37" t="s">
        <v>237</v>
      </c>
      <c r="E111" s="21">
        <v>6</v>
      </c>
      <c r="F111" s="29" t="s">
        <v>10</v>
      </c>
      <c r="G111" s="20" t="s">
        <v>11</v>
      </c>
      <c r="H111" s="19">
        <v>1050000</v>
      </c>
      <c r="I111" s="52" t="s">
        <v>374</v>
      </c>
      <c r="J111" s="19"/>
      <c r="K111" s="43">
        <f t="shared" si="3"/>
        <v>6300000</v>
      </c>
      <c r="L111" s="43">
        <f t="shared" si="4"/>
        <v>567000</v>
      </c>
      <c r="M111" s="71">
        <f t="shared" si="5"/>
        <v>6867000</v>
      </c>
      <c r="N111" s="72"/>
      <c r="O111" s="72"/>
      <c r="P111" s="72"/>
      <c r="Q111" s="72"/>
      <c r="R111" s="72"/>
      <c r="S111" s="72"/>
      <c r="T111" s="72"/>
      <c r="U111" s="72"/>
      <c r="V111" s="72"/>
      <c r="W111" s="73"/>
      <c r="X111" s="15"/>
    </row>
    <row r="112" spans="2:24" ht="69.75" customHeight="1">
      <c r="B112" s="50">
        <v>910</v>
      </c>
      <c r="C112" s="51" t="s">
        <v>126</v>
      </c>
      <c r="D112" s="37" t="s">
        <v>240</v>
      </c>
      <c r="E112" s="21">
        <v>1</v>
      </c>
      <c r="F112" s="29" t="s">
        <v>270</v>
      </c>
      <c r="G112" s="20" t="s">
        <v>10</v>
      </c>
      <c r="H112" s="19">
        <v>5250000</v>
      </c>
      <c r="I112" s="52" t="s">
        <v>386</v>
      </c>
      <c r="J112" s="19"/>
      <c r="K112" s="43">
        <f t="shared" si="3"/>
        <v>5250000</v>
      </c>
      <c r="L112" s="43">
        <f t="shared" si="4"/>
        <v>472500</v>
      </c>
      <c r="M112" s="71">
        <f t="shared" si="5"/>
        <v>5722500</v>
      </c>
      <c r="N112" s="72"/>
      <c r="O112" s="72"/>
      <c r="P112" s="72"/>
      <c r="Q112" s="72"/>
      <c r="R112" s="72"/>
      <c r="S112" s="72"/>
      <c r="T112" s="72"/>
      <c r="U112" s="72"/>
      <c r="V112" s="72"/>
      <c r="W112" s="73"/>
      <c r="X112" s="15"/>
    </row>
    <row r="113" spans="2:24" ht="69.75" customHeight="1">
      <c r="B113" s="50">
        <v>911</v>
      </c>
      <c r="C113" s="51" t="s">
        <v>127</v>
      </c>
      <c r="D113" s="37" t="s">
        <v>241</v>
      </c>
      <c r="E113" s="21">
        <v>1</v>
      </c>
      <c r="F113" s="29" t="s">
        <v>270</v>
      </c>
      <c r="G113" s="20" t="s">
        <v>10</v>
      </c>
      <c r="H113" s="19">
        <v>5250000</v>
      </c>
      <c r="I113" s="52" t="s">
        <v>387</v>
      </c>
      <c r="J113" s="19"/>
      <c r="K113" s="43">
        <f t="shared" si="3"/>
        <v>5250000</v>
      </c>
      <c r="L113" s="43">
        <f t="shared" si="4"/>
        <v>472500</v>
      </c>
      <c r="M113" s="71">
        <f t="shared" si="5"/>
        <v>5722500</v>
      </c>
      <c r="N113" s="72"/>
      <c r="O113" s="72"/>
      <c r="P113" s="72"/>
      <c r="Q113" s="72"/>
      <c r="R113" s="72"/>
      <c r="S113" s="72"/>
      <c r="T113" s="72"/>
      <c r="U113" s="72"/>
      <c r="V113" s="72"/>
      <c r="W113" s="73"/>
      <c r="X113" s="15"/>
    </row>
    <row r="114" spans="2:24" ht="69.75" customHeight="1">
      <c r="B114" s="50">
        <v>912</v>
      </c>
      <c r="C114" s="51" t="s">
        <v>128</v>
      </c>
      <c r="D114" s="37" t="s">
        <v>242</v>
      </c>
      <c r="E114" s="21">
        <v>5</v>
      </c>
      <c r="F114" s="29" t="s">
        <v>279</v>
      </c>
      <c r="G114" s="20" t="s">
        <v>270</v>
      </c>
      <c r="H114" s="19">
        <v>10500000</v>
      </c>
      <c r="I114" s="52" t="s">
        <v>388</v>
      </c>
      <c r="J114" s="19"/>
      <c r="K114" s="43">
        <f t="shared" si="3"/>
        <v>52500000</v>
      </c>
      <c r="L114" s="43">
        <f t="shared" si="4"/>
        <v>4725000</v>
      </c>
      <c r="M114" s="71">
        <f t="shared" si="5"/>
        <v>57225000</v>
      </c>
      <c r="N114" s="72"/>
      <c r="O114" s="72"/>
      <c r="P114" s="72"/>
      <c r="Q114" s="72"/>
      <c r="R114" s="72"/>
      <c r="S114" s="72"/>
      <c r="T114" s="72"/>
      <c r="U114" s="72"/>
      <c r="V114" s="72"/>
      <c r="W114" s="73"/>
      <c r="X114" s="15"/>
    </row>
    <row r="115" spans="2:24" ht="66.75" customHeight="1">
      <c r="B115" s="50">
        <v>913</v>
      </c>
      <c r="C115" s="51" t="s">
        <v>129</v>
      </c>
      <c r="D115" s="37" t="s">
        <v>243</v>
      </c>
      <c r="E115" s="21">
        <v>1</v>
      </c>
      <c r="F115" s="29" t="s">
        <v>270</v>
      </c>
      <c r="G115" s="20" t="s">
        <v>10</v>
      </c>
      <c r="H115" s="19">
        <v>5250000</v>
      </c>
      <c r="I115" s="52" t="s">
        <v>374</v>
      </c>
      <c r="J115" s="19"/>
      <c r="K115" s="43">
        <f t="shared" si="3"/>
        <v>5250000</v>
      </c>
      <c r="L115" s="43">
        <f t="shared" si="4"/>
        <v>472500</v>
      </c>
      <c r="M115" s="71">
        <f t="shared" si="5"/>
        <v>5722500</v>
      </c>
      <c r="N115" s="72"/>
      <c r="O115" s="72"/>
      <c r="P115" s="72"/>
      <c r="Q115" s="72"/>
      <c r="R115" s="72"/>
      <c r="S115" s="72"/>
      <c r="T115" s="72"/>
      <c r="U115" s="72"/>
      <c r="V115" s="72"/>
      <c r="W115" s="73"/>
      <c r="X115" s="15"/>
    </row>
    <row r="116" spans="2:24" ht="66.75" customHeight="1">
      <c r="B116" s="50">
        <v>926</v>
      </c>
      <c r="C116" s="51" t="s">
        <v>130</v>
      </c>
      <c r="D116" s="37" t="s">
        <v>244</v>
      </c>
      <c r="E116" s="21">
        <v>16</v>
      </c>
      <c r="F116" s="29" t="s">
        <v>279</v>
      </c>
      <c r="G116" s="20">
        <v>0</v>
      </c>
      <c r="H116" s="19">
        <v>10500000</v>
      </c>
      <c r="I116" s="52" t="s">
        <v>389</v>
      </c>
      <c r="J116" s="19"/>
      <c r="K116" s="43">
        <f t="shared" si="3"/>
        <v>168000000</v>
      </c>
      <c r="L116" s="43">
        <f t="shared" si="4"/>
        <v>15120000</v>
      </c>
      <c r="M116" s="71">
        <f t="shared" si="5"/>
        <v>183120000</v>
      </c>
      <c r="N116" s="72"/>
      <c r="O116" s="72"/>
      <c r="P116" s="72"/>
      <c r="Q116" s="72"/>
      <c r="R116" s="72"/>
      <c r="S116" s="72"/>
      <c r="T116" s="72"/>
      <c r="U116" s="72"/>
      <c r="V116" s="72"/>
      <c r="W116" s="73"/>
      <c r="X116" s="15"/>
    </row>
    <row r="117" spans="2:24" ht="66.75" customHeight="1">
      <c r="B117" s="50">
        <v>934</v>
      </c>
      <c r="C117" s="51" t="s">
        <v>131</v>
      </c>
      <c r="D117" s="37" t="s">
        <v>245</v>
      </c>
      <c r="E117" s="21">
        <v>1</v>
      </c>
      <c r="F117" s="29" t="s">
        <v>272</v>
      </c>
      <c r="G117" s="20" t="s">
        <v>279</v>
      </c>
      <c r="H117" s="19">
        <v>55650000</v>
      </c>
      <c r="I117" s="52" t="s">
        <v>390</v>
      </c>
      <c r="J117" s="19"/>
      <c r="K117" s="43">
        <f t="shared" si="3"/>
        <v>55650000</v>
      </c>
      <c r="L117" s="43">
        <f t="shared" si="4"/>
        <v>5008500</v>
      </c>
      <c r="M117" s="71">
        <f t="shared" si="5"/>
        <v>60658500</v>
      </c>
      <c r="N117" s="72"/>
      <c r="O117" s="72"/>
      <c r="P117" s="72"/>
      <c r="Q117" s="72"/>
      <c r="R117" s="72"/>
      <c r="S117" s="72"/>
      <c r="T117" s="72"/>
      <c r="U117" s="72"/>
      <c r="V117" s="72"/>
      <c r="W117" s="73"/>
      <c r="X117" s="15"/>
    </row>
    <row r="118" spans="2:24" ht="66.75" customHeight="1">
      <c r="B118" s="50">
        <v>936</v>
      </c>
      <c r="C118" s="51" t="s">
        <v>132</v>
      </c>
      <c r="D118" s="37" t="s">
        <v>246</v>
      </c>
      <c r="E118" s="21">
        <v>0</v>
      </c>
      <c r="F118" s="29" t="s">
        <v>272</v>
      </c>
      <c r="G118" s="20" t="s">
        <v>270</v>
      </c>
      <c r="H118" s="19">
        <v>91350000</v>
      </c>
      <c r="I118" s="52" t="s">
        <v>391</v>
      </c>
      <c r="J118" s="19"/>
      <c r="K118" s="43">
        <f t="shared" si="3"/>
        <v>0</v>
      </c>
      <c r="L118" s="43">
        <f t="shared" si="4"/>
        <v>0</v>
      </c>
      <c r="M118" s="71">
        <f t="shared" si="5"/>
        <v>0</v>
      </c>
      <c r="N118" s="72"/>
      <c r="O118" s="72"/>
      <c r="P118" s="72"/>
      <c r="Q118" s="72"/>
      <c r="R118" s="72"/>
      <c r="S118" s="72"/>
      <c r="T118" s="72"/>
      <c r="U118" s="72"/>
      <c r="V118" s="72"/>
      <c r="W118" s="73"/>
      <c r="X118" s="15"/>
    </row>
    <row r="119" spans="2:24" ht="66.75" customHeight="1">
      <c r="B119" s="50">
        <v>942</v>
      </c>
      <c r="C119" s="51" t="s">
        <v>133</v>
      </c>
      <c r="D119" s="37" t="s">
        <v>247</v>
      </c>
      <c r="E119" s="21">
        <v>10</v>
      </c>
      <c r="F119" s="29" t="s">
        <v>279</v>
      </c>
      <c r="G119" s="20">
        <v>0</v>
      </c>
      <c r="H119" s="19">
        <v>16800000</v>
      </c>
      <c r="I119" s="52" t="s">
        <v>392</v>
      </c>
      <c r="J119" s="19"/>
      <c r="K119" s="43">
        <f t="shared" si="3"/>
        <v>168000000</v>
      </c>
      <c r="L119" s="43">
        <f t="shared" si="4"/>
        <v>15120000</v>
      </c>
      <c r="M119" s="71">
        <f t="shared" si="5"/>
        <v>183120000</v>
      </c>
      <c r="N119" s="72"/>
      <c r="O119" s="72"/>
      <c r="P119" s="72"/>
      <c r="Q119" s="72"/>
      <c r="R119" s="72"/>
      <c r="S119" s="72"/>
      <c r="T119" s="72"/>
      <c r="U119" s="72"/>
      <c r="V119" s="72"/>
      <c r="W119" s="73"/>
      <c r="X119" s="15"/>
    </row>
    <row r="120" spans="2:24" ht="66.75" customHeight="1">
      <c r="B120" s="50">
        <v>957</v>
      </c>
      <c r="C120" s="51" t="s">
        <v>134</v>
      </c>
      <c r="D120" s="37" t="s">
        <v>248</v>
      </c>
      <c r="E120" s="21">
        <v>7</v>
      </c>
      <c r="F120" s="29" t="s">
        <v>270</v>
      </c>
      <c r="G120" s="20" t="s">
        <v>10</v>
      </c>
      <c r="H120" s="19">
        <v>5250000</v>
      </c>
      <c r="I120" s="52" t="s">
        <v>374</v>
      </c>
      <c r="J120" s="19"/>
      <c r="K120" s="43">
        <f t="shared" si="3"/>
        <v>36750000</v>
      </c>
      <c r="L120" s="43">
        <f t="shared" si="4"/>
        <v>3307500</v>
      </c>
      <c r="M120" s="71">
        <f t="shared" si="5"/>
        <v>40057500</v>
      </c>
      <c r="N120" s="72"/>
      <c r="O120" s="72"/>
      <c r="P120" s="72"/>
      <c r="Q120" s="72"/>
      <c r="R120" s="72"/>
      <c r="S120" s="72"/>
      <c r="T120" s="72"/>
      <c r="U120" s="72"/>
      <c r="V120" s="72"/>
      <c r="W120" s="73"/>
      <c r="X120" s="15"/>
    </row>
    <row r="121" spans="2:24" ht="66.75" customHeight="1">
      <c r="B121" s="50">
        <v>961</v>
      </c>
      <c r="C121" s="51" t="s">
        <v>135</v>
      </c>
      <c r="D121" s="37" t="s">
        <v>249</v>
      </c>
      <c r="E121" s="21">
        <v>2</v>
      </c>
      <c r="F121" s="29" t="s">
        <v>279</v>
      </c>
      <c r="G121" s="20" t="s">
        <v>279</v>
      </c>
      <c r="H121" s="19">
        <v>13650000</v>
      </c>
      <c r="I121" s="52" t="s">
        <v>393</v>
      </c>
      <c r="J121" s="19"/>
      <c r="K121" s="43">
        <f t="shared" si="3"/>
        <v>27300000</v>
      </c>
      <c r="L121" s="43">
        <f t="shared" si="4"/>
        <v>2457000</v>
      </c>
      <c r="M121" s="71">
        <f t="shared" si="5"/>
        <v>29757000</v>
      </c>
      <c r="N121" s="72"/>
      <c r="O121" s="72"/>
      <c r="P121" s="72"/>
      <c r="Q121" s="72"/>
      <c r="R121" s="72"/>
      <c r="S121" s="72"/>
      <c r="T121" s="72"/>
      <c r="U121" s="72"/>
      <c r="V121" s="72"/>
      <c r="W121" s="73"/>
      <c r="X121" s="15"/>
    </row>
    <row r="122" spans="2:24" ht="81" customHeight="1">
      <c r="B122" s="50">
        <v>980</v>
      </c>
      <c r="C122" s="51" t="s">
        <v>136</v>
      </c>
      <c r="D122" s="37" t="s">
        <v>250</v>
      </c>
      <c r="E122" s="21">
        <v>2</v>
      </c>
      <c r="F122" s="29" t="s">
        <v>272</v>
      </c>
      <c r="G122" s="20" t="s">
        <v>270</v>
      </c>
      <c r="H122" s="19">
        <v>25200000</v>
      </c>
      <c r="I122" s="52" t="s">
        <v>374</v>
      </c>
      <c r="J122" s="19"/>
      <c r="K122" s="43">
        <f t="shared" si="3"/>
        <v>50400000</v>
      </c>
      <c r="L122" s="43">
        <f t="shared" si="4"/>
        <v>4536000</v>
      </c>
      <c r="M122" s="71">
        <f t="shared" si="5"/>
        <v>54936000</v>
      </c>
      <c r="N122" s="72"/>
      <c r="O122" s="72"/>
      <c r="P122" s="72"/>
      <c r="Q122" s="72"/>
      <c r="R122" s="72"/>
      <c r="S122" s="72"/>
      <c r="T122" s="72"/>
      <c r="U122" s="72"/>
      <c r="V122" s="72"/>
      <c r="W122" s="73"/>
      <c r="X122" s="15"/>
    </row>
    <row r="123" spans="2:24" ht="81" customHeight="1">
      <c r="B123" s="50">
        <v>1063</v>
      </c>
      <c r="C123" s="51" t="s">
        <v>137</v>
      </c>
      <c r="D123" s="37" t="s">
        <v>251</v>
      </c>
      <c r="E123" s="21">
        <v>1</v>
      </c>
      <c r="F123" s="29" t="s">
        <v>282</v>
      </c>
      <c r="G123" s="20">
        <v>0</v>
      </c>
      <c r="H123" s="19">
        <v>126000000</v>
      </c>
      <c r="I123" s="52" t="s">
        <v>394</v>
      </c>
      <c r="J123" s="19"/>
      <c r="K123" s="43">
        <f t="shared" si="3"/>
        <v>126000000</v>
      </c>
      <c r="L123" s="43">
        <f t="shared" si="4"/>
        <v>11340000</v>
      </c>
      <c r="M123" s="71">
        <f t="shared" si="5"/>
        <v>137340000</v>
      </c>
      <c r="N123" s="72"/>
      <c r="O123" s="72"/>
      <c r="P123" s="72"/>
      <c r="Q123" s="72"/>
      <c r="R123" s="72"/>
      <c r="S123" s="72"/>
      <c r="T123" s="72"/>
      <c r="U123" s="72"/>
      <c r="V123" s="72"/>
      <c r="W123" s="73"/>
      <c r="X123" s="15"/>
    </row>
    <row r="124" spans="2:24" ht="81" customHeight="1">
      <c r="B124" s="50">
        <v>1067</v>
      </c>
      <c r="C124" s="51" t="s">
        <v>138</v>
      </c>
      <c r="D124" s="37" t="s">
        <v>252</v>
      </c>
      <c r="E124" s="21">
        <v>62</v>
      </c>
      <c r="F124" s="29" t="s">
        <v>12</v>
      </c>
      <c r="G124" s="20" t="s">
        <v>11</v>
      </c>
      <c r="H124" s="19">
        <v>1050000</v>
      </c>
      <c r="I124" s="52" t="s">
        <v>374</v>
      </c>
      <c r="J124" s="19"/>
      <c r="K124" s="43">
        <f t="shared" si="3"/>
        <v>65100000</v>
      </c>
      <c r="L124" s="43">
        <f t="shared" si="4"/>
        <v>5859000</v>
      </c>
      <c r="M124" s="71">
        <f t="shared" si="5"/>
        <v>70959000</v>
      </c>
      <c r="N124" s="72"/>
      <c r="O124" s="72"/>
      <c r="P124" s="72"/>
      <c r="Q124" s="72"/>
      <c r="R124" s="72"/>
      <c r="S124" s="72"/>
      <c r="T124" s="72"/>
      <c r="U124" s="72"/>
      <c r="V124" s="72"/>
      <c r="W124" s="73"/>
      <c r="X124" s="15"/>
    </row>
    <row r="125" spans="2:24" ht="81" customHeight="1">
      <c r="B125" s="50">
        <v>1095</v>
      </c>
      <c r="C125" s="51" t="s">
        <v>139</v>
      </c>
      <c r="D125" s="37" t="s">
        <v>253</v>
      </c>
      <c r="E125" s="21">
        <v>2</v>
      </c>
      <c r="F125" s="29" t="s">
        <v>270</v>
      </c>
      <c r="G125" s="20" t="s">
        <v>12</v>
      </c>
      <c r="H125" s="19">
        <v>5250000</v>
      </c>
      <c r="I125" s="52" t="s">
        <v>395</v>
      </c>
      <c r="J125" s="19"/>
      <c r="K125" s="43">
        <f t="shared" si="3"/>
        <v>10500000</v>
      </c>
      <c r="L125" s="43">
        <f t="shared" si="4"/>
        <v>945000</v>
      </c>
      <c r="M125" s="71">
        <f t="shared" si="5"/>
        <v>11445000</v>
      </c>
      <c r="N125" s="72"/>
      <c r="O125" s="72"/>
      <c r="P125" s="72"/>
      <c r="Q125" s="72"/>
      <c r="R125" s="72"/>
      <c r="S125" s="72"/>
      <c r="T125" s="72"/>
      <c r="U125" s="72"/>
      <c r="V125" s="72"/>
      <c r="W125" s="73"/>
      <c r="X125" s="15"/>
    </row>
    <row r="126" spans="2:24" ht="81" customHeight="1">
      <c r="B126" s="50">
        <v>1098</v>
      </c>
      <c r="C126" s="51" t="s">
        <v>140</v>
      </c>
      <c r="D126" s="37" t="s">
        <v>237</v>
      </c>
      <c r="E126" s="21">
        <v>48</v>
      </c>
      <c r="F126" s="29" t="s">
        <v>12</v>
      </c>
      <c r="G126" s="20" t="s">
        <v>10</v>
      </c>
      <c r="H126" s="19">
        <v>2100000</v>
      </c>
      <c r="I126" s="52" t="s">
        <v>374</v>
      </c>
      <c r="J126" s="19"/>
      <c r="K126" s="43">
        <f t="shared" si="3"/>
        <v>100800000</v>
      </c>
      <c r="L126" s="43">
        <f t="shared" si="4"/>
        <v>9072000</v>
      </c>
      <c r="M126" s="71">
        <f t="shared" si="5"/>
        <v>109872000</v>
      </c>
      <c r="N126" s="72"/>
      <c r="O126" s="72"/>
      <c r="P126" s="72"/>
      <c r="Q126" s="72"/>
      <c r="R126" s="72"/>
      <c r="S126" s="72"/>
      <c r="T126" s="72"/>
      <c r="U126" s="72"/>
      <c r="V126" s="72"/>
      <c r="W126" s="73"/>
      <c r="X126" s="15"/>
    </row>
    <row r="127" spans="2:24" ht="81" customHeight="1">
      <c r="B127" s="50">
        <v>1111</v>
      </c>
      <c r="C127" s="51" t="s">
        <v>141</v>
      </c>
      <c r="D127" s="37" t="s">
        <v>254</v>
      </c>
      <c r="E127" s="21">
        <v>7</v>
      </c>
      <c r="F127" s="29" t="s">
        <v>270</v>
      </c>
      <c r="G127" s="20" t="s">
        <v>10</v>
      </c>
      <c r="H127" s="19">
        <v>5250000</v>
      </c>
      <c r="I127" s="52" t="s">
        <v>374</v>
      </c>
      <c r="J127" s="19"/>
      <c r="K127" s="43">
        <f t="shared" si="3"/>
        <v>36750000</v>
      </c>
      <c r="L127" s="43">
        <f t="shared" si="4"/>
        <v>3307500</v>
      </c>
      <c r="M127" s="71">
        <f t="shared" si="5"/>
        <v>40057500</v>
      </c>
      <c r="N127" s="72"/>
      <c r="O127" s="72"/>
      <c r="P127" s="72"/>
      <c r="Q127" s="72"/>
      <c r="R127" s="72"/>
      <c r="S127" s="72"/>
      <c r="T127" s="72"/>
      <c r="U127" s="72"/>
      <c r="V127" s="72"/>
      <c r="W127" s="73"/>
      <c r="X127" s="15"/>
    </row>
    <row r="128" spans="2:24" ht="81" customHeight="1">
      <c r="B128" s="50">
        <v>1132</v>
      </c>
      <c r="C128" s="51" t="s">
        <v>142</v>
      </c>
      <c r="D128" s="37" t="s">
        <v>255</v>
      </c>
      <c r="E128" s="21">
        <v>1</v>
      </c>
      <c r="F128" s="29" t="s">
        <v>278</v>
      </c>
      <c r="G128" s="20" t="s">
        <v>271</v>
      </c>
      <c r="H128" s="19">
        <v>91350000</v>
      </c>
      <c r="I128" s="52" t="s">
        <v>396</v>
      </c>
      <c r="J128" s="19"/>
      <c r="K128" s="43">
        <f t="shared" si="3"/>
        <v>91350000</v>
      </c>
      <c r="L128" s="43">
        <f t="shared" si="4"/>
        <v>8221500</v>
      </c>
      <c r="M128" s="71">
        <f t="shared" si="5"/>
        <v>99571500</v>
      </c>
      <c r="N128" s="72"/>
      <c r="O128" s="72"/>
      <c r="P128" s="72"/>
      <c r="Q128" s="72"/>
      <c r="R128" s="72"/>
      <c r="S128" s="72"/>
      <c r="T128" s="72"/>
      <c r="U128" s="72"/>
      <c r="V128" s="72"/>
      <c r="W128" s="73"/>
      <c r="X128" s="15"/>
    </row>
    <row r="129" spans="2:24" ht="81" customHeight="1">
      <c r="B129" s="50">
        <v>1141</v>
      </c>
      <c r="C129" s="51" t="s">
        <v>143</v>
      </c>
      <c r="D129" s="37" t="s">
        <v>256</v>
      </c>
      <c r="E129" s="21">
        <v>10</v>
      </c>
      <c r="F129" s="29" t="s">
        <v>279</v>
      </c>
      <c r="G129" s="20">
        <v>0</v>
      </c>
      <c r="H129" s="19">
        <v>28350000</v>
      </c>
      <c r="I129" s="52" t="s">
        <v>397</v>
      </c>
      <c r="J129" s="19"/>
      <c r="K129" s="43">
        <f t="shared" si="3"/>
        <v>283500000</v>
      </c>
      <c r="L129" s="43">
        <f t="shared" si="4"/>
        <v>25515000</v>
      </c>
      <c r="M129" s="71">
        <f t="shared" si="5"/>
        <v>309015000</v>
      </c>
      <c r="N129" s="72"/>
      <c r="O129" s="72"/>
      <c r="P129" s="72"/>
      <c r="Q129" s="72"/>
      <c r="R129" s="72"/>
      <c r="S129" s="72"/>
      <c r="T129" s="72"/>
      <c r="U129" s="72"/>
      <c r="V129" s="72"/>
      <c r="W129" s="73"/>
      <c r="X129" s="15"/>
    </row>
    <row r="130" spans="2:24" ht="81" customHeight="1">
      <c r="B130" s="50">
        <v>1146</v>
      </c>
      <c r="C130" s="51" t="s">
        <v>144</v>
      </c>
      <c r="D130" s="37" t="s">
        <v>256</v>
      </c>
      <c r="E130" s="21">
        <v>14</v>
      </c>
      <c r="F130" s="29" t="s">
        <v>270</v>
      </c>
      <c r="G130" s="20">
        <v>0</v>
      </c>
      <c r="H130" s="19">
        <v>15750000</v>
      </c>
      <c r="I130" s="52" t="s">
        <v>398</v>
      </c>
      <c r="J130" s="19"/>
      <c r="K130" s="43">
        <f t="shared" si="3"/>
        <v>220500000</v>
      </c>
      <c r="L130" s="43">
        <f t="shared" si="4"/>
        <v>19845000</v>
      </c>
      <c r="M130" s="71">
        <f t="shared" si="5"/>
        <v>240345000</v>
      </c>
      <c r="N130" s="72"/>
      <c r="O130" s="72"/>
      <c r="P130" s="72"/>
      <c r="Q130" s="72"/>
      <c r="R130" s="72"/>
      <c r="S130" s="72"/>
      <c r="T130" s="72"/>
      <c r="U130" s="72"/>
      <c r="V130" s="72"/>
      <c r="W130" s="73"/>
      <c r="X130" s="15"/>
    </row>
    <row r="131" spans="2:24" ht="81" customHeight="1">
      <c r="B131" s="50">
        <v>1150</v>
      </c>
      <c r="C131" s="51" t="s">
        <v>145</v>
      </c>
      <c r="D131" s="37" t="s">
        <v>244</v>
      </c>
      <c r="E131" s="21">
        <v>16</v>
      </c>
      <c r="F131" s="29" t="s">
        <v>270</v>
      </c>
      <c r="G131" s="20">
        <v>0</v>
      </c>
      <c r="H131" s="19">
        <v>10500000</v>
      </c>
      <c r="I131" s="52" t="s">
        <v>399</v>
      </c>
      <c r="J131" s="19"/>
      <c r="K131" s="43">
        <f t="shared" ref="K131:K157" si="6">H131*E131</f>
        <v>168000000</v>
      </c>
      <c r="L131" s="43">
        <f t="shared" ref="L131:L157" si="7">K131*9%</f>
        <v>15120000</v>
      </c>
      <c r="M131" s="71">
        <f t="shared" ref="M131:M157" si="8">K131+L131</f>
        <v>183120000</v>
      </c>
      <c r="N131" s="72"/>
      <c r="O131" s="72"/>
      <c r="P131" s="72"/>
      <c r="Q131" s="72"/>
      <c r="R131" s="72"/>
      <c r="S131" s="72"/>
      <c r="T131" s="72"/>
      <c r="U131" s="72"/>
      <c r="V131" s="72"/>
      <c r="W131" s="73"/>
      <c r="X131" s="15"/>
    </row>
    <row r="132" spans="2:24" ht="81" customHeight="1">
      <c r="B132" s="50">
        <v>1167</v>
      </c>
      <c r="C132" s="51" t="s">
        <v>146</v>
      </c>
      <c r="D132" s="37" t="s">
        <v>257</v>
      </c>
      <c r="E132" s="21">
        <v>3</v>
      </c>
      <c r="F132" s="29" t="s">
        <v>277</v>
      </c>
      <c r="G132" s="20" t="s">
        <v>272</v>
      </c>
      <c r="H132" s="19">
        <v>34650000</v>
      </c>
      <c r="I132" s="52" t="s">
        <v>400</v>
      </c>
      <c r="J132" s="19"/>
      <c r="K132" s="43">
        <f t="shared" si="6"/>
        <v>103950000</v>
      </c>
      <c r="L132" s="43">
        <f t="shared" si="7"/>
        <v>9355500</v>
      </c>
      <c r="M132" s="71">
        <f t="shared" si="8"/>
        <v>113305500</v>
      </c>
      <c r="N132" s="72"/>
      <c r="O132" s="72"/>
      <c r="P132" s="72"/>
      <c r="Q132" s="72"/>
      <c r="R132" s="72"/>
      <c r="S132" s="72"/>
      <c r="T132" s="72"/>
      <c r="U132" s="72"/>
      <c r="V132" s="72"/>
      <c r="W132" s="73"/>
      <c r="X132" s="15"/>
    </row>
    <row r="133" spans="2:24" ht="81" customHeight="1">
      <c r="B133" s="50">
        <v>1173</v>
      </c>
      <c r="C133" s="51" t="s">
        <v>147</v>
      </c>
      <c r="D133" s="37" t="s">
        <v>258</v>
      </c>
      <c r="E133" s="21">
        <v>1</v>
      </c>
      <c r="F133" s="29" t="s">
        <v>276</v>
      </c>
      <c r="G133" s="20" t="s">
        <v>281</v>
      </c>
      <c r="H133" s="19">
        <v>210000000</v>
      </c>
      <c r="I133" s="52" t="s">
        <v>401</v>
      </c>
      <c r="J133" s="19"/>
      <c r="K133" s="43">
        <f t="shared" si="6"/>
        <v>210000000</v>
      </c>
      <c r="L133" s="43">
        <f t="shared" si="7"/>
        <v>18900000</v>
      </c>
      <c r="M133" s="71">
        <f t="shared" si="8"/>
        <v>228900000</v>
      </c>
      <c r="N133" s="72"/>
      <c r="O133" s="72"/>
      <c r="P133" s="72"/>
      <c r="Q133" s="72"/>
      <c r="R133" s="72"/>
      <c r="S133" s="72"/>
      <c r="T133" s="72"/>
      <c r="U133" s="72"/>
      <c r="V133" s="72"/>
      <c r="W133" s="73"/>
      <c r="X133" s="15"/>
    </row>
    <row r="134" spans="2:24" ht="81" customHeight="1">
      <c r="B134" s="50">
        <v>1179</v>
      </c>
      <c r="C134" s="51" t="s">
        <v>148</v>
      </c>
      <c r="D134" s="37" t="s">
        <v>257</v>
      </c>
      <c r="E134" s="21">
        <v>8</v>
      </c>
      <c r="F134" s="29" t="s">
        <v>271</v>
      </c>
      <c r="G134" s="20" t="s">
        <v>279</v>
      </c>
      <c r="H134" s="19">
        <v>24150000</v>
      </c>
      <c r="I134" s="52" t="s">
        <v>402</v>
      </c>
      <c r="J134" s="19"/>
      <c r="K134" s="43">
        <f t="shared" si="6"/>
        <v>193200000</v>
      </c>
      <c r="L134" s="43">
        <f t="shared" si="7"/>
        <v>17388000</v>
      </c>
      <c r="M134" s="71">
        <f t="shared" si="8"/>
        <v>210588000</v>
      </c>
      <c r="N134" s="72"/>
      <c r="O134" s="72"/>
      <c r="P134" s="72"/>
      <c r="Q134" s="72"/>
      <c r="R134" s="72"/>
      <c r="S134" s="72"/>
      <c r="T134" s="72"/>
      <c r="U134" s="72"/>
      <c r="V134" s="72"/>
      <c r="W134" s="73"/>
      <c r="X134" s="15"/>
    </row>
    <row r="135" spans="2:24" ht="81" customHeight="1">
      <c r="B135" s="50">
        <v>1180</v>
      </c>
      <c r="C135" s="51" t="s">
        <v>149</v>
      </c>
      <c r="D135" s="37" t="s">
        <v>259</v>
      </c>
      <c r="E135" s="21">
        <v>4</v>
      </c>
      <c r="F135" s="29" t="s">
        <v>10</v>
      </c>
      <c r="G135" s="20" t="s">
        <v>11</v>
      </c>
      <c r="H135" s="19">
        <v>2100000</v>
      </c>
      <c r="I135" s="52" t="s">
        <v>374</v>
      </c>
      <c r="J135" s="19"/>
      <c r="K135" s="43">
        <f t="shared" si="6"/>
        <v>8400000</v>
      </c>
      <c r="L135" s="43">
        <f t="shared" si="7"/>
        <v>756000</v>
      </c>
      <c r="M135" s="71">
        <f t="shared" si="8"/>
        <v>9156000</v>
      </c>
      <c r="N135" s="72"/>
      <c r="O135" s="72"/>
      <c r="P135" s="72"/>
      <c r="Q135" s="72"/>
      <c r="R135" s="72"/>
      <c r="S135" s="72"/>
      <c r="T135" s="72"/>
      <c r="U135" s="72"/>
      <c r="V135" s="72"/>
      <c r="W135" s="73"/>
      <c r="X135" s="15"/>
    </row>
    <row r="136" spans="2:24" ht="81" customHeight="1">
      <c r="B136" s="50">
        <v>1186</v>
      </c>
      <c r="C136" s="51" t="s">
        <v>150</v>
      </c>
      <c r="D136" s="37" t="s">
        <v>260</v>
      </c>
      <c r="E136" s="21">
        <v>1</v>
      </c>
      <c r="F136" s="29" t="s">
        <v>270</v>
      </c>
      <c r="G136" s="20" t="s">
        <v>270</v>
      </c>
      <c r="H136" s="19">
        <v>10500000</v>
      </c>
      <c r="I136" s="52" t="s">
        <v>403</v>
      </c>
      <c r="J136" s="19"/>
      <c r="K136" s="43">
        <f t="shared" si="6"/>
        <v>10500000</v>
      </c>
      <c r="L136" s="43">
        <f t="shared" si="7"/>
        <v>945000</v>
      </c>
      <c r="M136" s="71">
        <f t="shared" si="8"/>
        <v>11445000</v>
      </c>
      <c r="N136" s="72"/>
      <c r="O136" s="72"/>
      <c r="P136" s="72"/>
      <c r="Q136" s="72"/>
      <c r="R136" s="72"/>
      <c r="S136" s="72"/>
      <c r="T136" s="72"/>
      <c r="U136" s="72"/>
      <c r="V136" s="72"/>
      <c r="W136" s="73"/>
      <c r="X136" s="15"/>
    </row>
    <row r="137" spans="2:24" ht="81" customHeight="1">
      <c r="B137" s="50">
        <v>1187</v>
      </c>
      <c r="C137" s="51" t="s">
        <v>151</v>
      </c>
      <c r="D137" s="37" t="s">
        <v>261</v>
      </c>
      <c r="E137" s="21">
        <v>44</v>
      </c>
      <c r="F137" s="29" t="s">
        <v>270</v>
      </c>
      <c r="G137" s="20">
        <v>0</v>
      </c>
      <c r="H137" s="19">
        <v>7350000</v>
      </c>
      <c r="I137" s="52" t="s">
        <v>404</v>
      </c>
      <c r="J137" s="19"/>
      <c r="K137" s="43">
        <f t="shared" si="6"/>
        <v>323400000</v>
      </c>
      <c r="L137" s="43">
        <f t="shared" si="7"/>
        <v>29106000</v>
      </c>
      <c r="M137" s="71">
        <f t="shared" si="8"/>
        <v>352506000</v>
      </c>
      <c r="N137" s="72"/>
      <c r="O137" s="72"/>
      <c r="P137" s="72"/>
      <c r="Q137" s="72"/>
      <c r="R137" s="72"/>
      <c r="S137" s="72"/>
      <c r="T137" s="72"/>
      <c r="U137" s="72"/>
      <c r="V137" s="72"/>
      <c r="W137" s="73"/>
      <c r="X137" s="15"/>
    </row>
    <row r="138" spans="2:24" ht="81" customHeight="1">
      <c r="B138" s="50">
        <v>1195</v>
      </c>
      <c r="C138" s="51" t="s">
        <v>152</v>
      </c>
      <c r="D138" s="37" t="s">
        <v>252</v>
      </c>
      <c r="E138" s="21">
        <v>53</v>
      </c>
      <c r="F138" s="29" t="s">
        <v>10</v>
      </c>
      <c r="G138" s="20" t="s">
        <v>11</v>
      </c>
      <c r="H138" s="19">
        <v>1050000</v>
      </c>
      <c r="I138" s="52" t="s">
        <v>374</v>
      </c>
      <c r="J138" s="19"/>
      <c r="K138" s="43">
        <f t="shared" si="6"/>
        <v>55650000</v>
      </c>
      <c r="L138" s="43">
        <f t="shared" si="7"/>
        <v>5008500</v>
      </c>
      <c r="M138" s="71">
        <f t="shared" si="8"/>
        <v>60658500</v>
      </c>
      <c r="N138" s="72"/>
      <c r="O138" s="72"/>
      <c r="P138" s="72"/>
      <c r="Q138" s="72"/>
      <c r="R138" s="72"/>
      <c r="S138" s="72"/>
      <c r="T138" s="72"/>
      <c r="U138" s="72"/>
      <c r="V138" s="72"/>
      <c r="W138" s="73"/>
      <c r="X138" s="15"/>
    </row>
    <row r="139" spans="2:24" ht="71.25" customHeight="1">
      <c r="B139" s="50">
        <v>1200</v>
      </c>
      <c r="C139" s="51" t="s">
        <v>153</v>
      </c>
      <c r="D139" s="37" t="s">
        <v>262</v>
      </c>
      <c r="E139" s="21">
        <v>5</v>
      </c>
      <c r="F139" s="29" t="s">
        <v>270</v>
      </c>
      <c r="G139" s="20" t="s">
        <v>12</v>
      </c>
      <c r="H139" s="19">
        <v>3150000</v>
      </c>
      <c r="I139" s="52" t="s">
        <v>374</v>
      </c>
      <c r="J139" s="19"/>
      <c r="K139" s="43">
        <f t="shared" si="6"/>
        <v>15750000</v>
      </c>
      <c r="L139" s="43">
        <f t="shared" si="7"/>
        <v>1417500</v>
      </c>
      <c r="M139" s="71">
        <f t="shared" si="8"/>
        <v>17167500</v>
      </c>
      <c r="N139" s="72"/>
      <c r="O139" s="72"/>
      <c r="P139" s="72"/>
      <c r="Q139" s="72"/>
      <c r="R139" s="72"/>
      <c r="S139" s="72"/>
      <c r="T139" s="72"/>
      <c r="U139" s="72"/>
      <c r="V139" s="72"/>
      <c r="W139" s="73"/>
      <c r="X139" s="15"/>
    </row>
    <row r="140" spans="2:24" ht="61.5" customHeight="1">
      <c r="B140" s="50">
        <v>1201</v>
      </c>
      <c r="C140" s="51" t="s">
        <v>154</v>
      </c>
      <c r="D140" s="37" t="s">
        <v>262</v>
      </c>
      <c r="E140" s="21">
        <v>21</v>
      </c>
      <c r="F140" s="29" t="s">
        <v>270</v>
      </c>
      <c r="G140" s="20" t="s">
        <v>10</v>
      </c>
      <c r="H140" s="19">
        <v>3150000</v>
      </c>
      <c r="I140" s="52" t="s">
        <v>374</v>
      </c>
      <c r="J140" s="19"/>
      <c r="K140" s="43">
        <f t="shared" si="6"/>
        <v>66150000</v>
      </c>
      <c r="L140" s="43">
        <f t="shared" si="7"/>
        <v>5953500</v>
      </c>
      <c r="M140" s="71">
        <f t="shared" si="8"/>
        <v>72103500</v>
      </c>
      <c r="N140" s="72"/>
      <c r="O140" s="72"/>
      <c r="P140" s="72"/>
      <c r="Q140" s="72"/>
      <c r="R140" s="72"/>
      <c r="S140" s="72"/>
      <c r="T140" s="72"/>
      <c r="U140" s="72"/>
      <c r="V140" s="72"/>
      <c r="W140" s="73"/>
      <c r="X140" s="15"/>
    </row>
    <row r="141" spans="2:24" ht="57" customHeight="1">
      <c r="B141" s="50">
        <v>1202</v>
      </c>
      <c r="C141" s="51" t="s">
        <v>155</v>
      </c>
      <c r="D141" s="37" t="s">
        <v>262</v>
      </c>
      <c r="E141" s="21">
        <v>13</v>
      </c>
      <c r="F141" s="29" t="s">
        <v>270</v>
      </c>
      <c r="G141" s="20" t="s">
        <v>15</v>
      </c>
      <c r="H141" s="19">
        <v>3150000</v>
      </c>
      <c r="I141" s="52" t="s">
        <v>374</v>
      </c>
      <c r="J141" s="19"/>
      <c r="K141" s="43">
        <f t="shared" si="6"/>
        <v>40950000</v>
      </c>
      <c r="L141" s="43">
        <f t="shared" si="7"/>
        <v>3685500</v>
      </c>
      <c r="M141" s="71">
        <f t="shared" si="8"/>
        <v>44635500</v>
      </c>
      <c r="N141" s="72"/>
      <c r="O141" s="72"/>
      <c r="P141" s="72"/>
      <c r="Q141" s="72"/>
      <c r="R141" s="72"/>
      <c r="S141" s="72"/>
      <c r="T141" s="72"/>
      <c r="U141" s="72"/>
      <c r="V141" s="72"/>
      <c r="W141" s="73"/>
      <c r="X141" s="15"/>
    </row>
    <row r="142" spans="2:24" ht="47.25" customHeight="1">
      <c r="B142" s="50" t="s">
        <v>424</v>
      </c>
      <c r="C142" s="51" t="s">
        <v>156</v>
      </c>
      <c r="D142" s="37" t="s">
        <v>210</v>
      </c>
      <c r="E142" s="21">
        <v>105</v>
      </c>
      <c r="F142" s="29" t="s">
        <v>10</v>
      </c>
      <c r="G142" s="20" t="s">
        <v>10</v>
      </c>
      <c r="H142" s="19">
        <v>1050000</v>
      </c>
      <c r="I142" s="52" t="s">
        <v>405</v>
      </c>
      <c r="J142" s="19"/>
      <c r="K142" s="43">
        <f t="shared" si="6"/>
        <v>110250000</v>
      </c>
      <c r="L142" s="43">
        <f t="shared" si="7"/>
        <v>9922500</v>
      </c>
      <c r="M142" s="71">
        <f t="shared" si="8"/>
        <v>120172500</v>
      </c>
      <c r="N142" s="72"/>
      <c r="O142" s="72"/>
      <c r="P142" s="72"/>
      <c r="Q142" s="72"/>
      <c r="R142" s="72"/>
      <c r="S142" s="72"/>
      <c r="T142" s="72"/>
      <c r="U142" s="72"/>
      <c r="V142" s="72"/>
      <c r="W142" s="73"/>
      <c r="X142" s="15"/>
    </row>
    <row r="143" spans="2:24" ht="58.5" customHeight="1">
      <c r="B143" s="50">
        <v>1247</v>
      </c>
      <c r="C143" s="51" t="s">
        <v>157</v>
      </c>
      <c r="D143" s="37" t="s">
        <v>242</v>
      </c>
      <c r="E143" s="21">
        <v>3</v>
      </c>
      <c r="F143" s="29" t="s">
        <v>277</v>
      </c>
      <c r="G143" s="20" t="s">
        <v>271</v>
      </c>
      <c r="H143" s="19">
        <v>55650000</v>
      </c>
      <c r="I143" s="52" t="s">
        <v>406</v>
      </c>
      <c r="J143" s="19"/>
      <c r="K143" s="43">
        <f t="shared" si="6"/>
        <v>166950000</v>
      </c>
      <c r="L143" s="43">
        <f t="shared" si="7"/>
        <v>15025500</v>
      </c>
      <c r="M143" s="71">
        <f t="shared" si="8"/>
        <v>181975500</v>
      </c>
      <c r="N143" s="72"/>
      <c r="O143" s="72"/>
      <c r="P143" s="72"/>
      <c r="Q143" s="72"/>
      <c r="R143" s="72"/>
      <c r="S143" s="72"/>
      <c r="T143" s="72"/>
      <c r="U143" s="72"/>
      <c r="V143" s="72"/>
      <c r="W143" s="73"/>
      <c r="X143" s="15"/>
    </row>
    <row r="144" spans="2:24" ht="57" customHeight="1">
      <c r="B144" s="50">
        <v>1248</v>
      </c>
      <c r="C144" s="51" t="s">
        <v>158</v>
      </c>
      <c r="D144" s="37" t="s">
        <v>263</v>
      </c>
      <c r="E144" s="21">
        <v>16</v>
      </c>
      <c r="F144" s="29" t="s">
        <v>12</v>
      </c>
      <c r="G144" s="20"/>
      <c r="H144" s="19">
        <v>1050000</v>
      </c>
      <c r="I144" s="52" t="s">
        <v>407</v>
      </c>
      <c r="J144" s="19"/>
      <c r="K144" s="43">
        <f t="shared" si="6"/>
        <v>16800000</v>
      </c>
      <c r="L144" s="43">
        <f t="shared" si="7"/>
        <v>1512000</v>
      </c>
      <c r="M144" s="71">
        <f t="shared" si="8"/>
        <v>18312000</v>
      </c>
      <c r="N144" s="72"/>
      <c r="O144" s="72"/>
      <c r="P144" s="72"/>
      <c r="Q144" s="72"/>
      <c r="R144" s="72"/>
      <c r="S144" s="72"/>
      <c r="T144" s="72"/>
      <c r="U144" s="72"/>
      <c r="V144" s="72"/>
      <c r="W144" s="73"/>
      <c r="X144" s="15"/>
    </row>
    <row r="145" spans="2:24" ht="54" customHeight="1">
      <c r="B145" s="50">
        <v>1250</v>
      </c>
      <c r="C145" s="51" t="s">
        <v>159</v>
      </c>
      <c r="D145" s="37" t="s">
        <v>181</v>
      </c>
      <c r="E145" s="21">
        <v>2</v>
      </c>
      <c r="F145" s="29" t="s">
        <v>10</v>
      </c>
      <c r="G145" s="20"/>
      <c r="H145" s="19">
        <v>1050000</v>
      </c>
      <c r="I145" s="52" t="s">
        <v>408</v>
      </c>
      <c r="J145" s="19"/>
      <c r="K145" s="43">
        <f t="shared" si="6"/>
        <v>2100000</v>
      </c>
      <c r="L145" s="43">
        <f t="shared" si="7"/>
        <v>189000</v>
      </c>
      <c r="M145" s="71">
        <f t="shared" si="8"/>
        <v>2289000</v>
      </c>
      <c r="N145" s="72"/>
      <c r="O145" s="72"/>
      <c r="P145" s="72"/>
      <c r="Q145" s="72"/>
      <c r="R145" s="72"/>
      <c r="S145" s="72"/>
      <c r="T145" s="72"/>
      <c r="U145" s="72"/>
      <c r="V145" s="72"/>
      <c r="W145" s="73"/>
      <c r="X145" s="15"/>
    </row>
    <row r="146" spans="2:24" ht="56.25" customHeight="1">
      <c r="B146" s="50">
        <v>1251</v>
      </c>
      <c r="C146" s="51" t="s">
        <v>160</v>
      </c>
      <c r="D146" s="37" t="s">
        <v>181</v>
      </c>
      <c r="E146" s="21">
        <v>1</v>
      </c>
      <c r="F146" s="29" t="s">
        <v>12</v>
      </c>
      <c r="G146" s="20"/>
      <c r="H146" s="19">
        <v>2100000</v>
      </c>
      <c r="I146" s="52" t="s">
        <v>409</v>
      </c>
      <c r="J146" s="19"/>
      <c r="K146" s="43">
        <f t="shared" si="6"/>
        <v>2100000</v>
      </c>
      <c r="L146" s="43">
        <f t="shared" si="7"/>
        <v>189000</v>
      </c>
      <c r="M146" s="71">
        <f t="shared" si="8"/>
        <v>2289000</v>
      </c>
      <c r="N146" s="72"/>
      <c r="O146" s="72"/>
      <c r="P146" s="72"/>
      <c r="Q146" s="72"/>
      <c r="R146" s="72"/>
      <c r="S146" s="72"/>
      <c r="T146" s="72"/>
      <c r="U146" s="72"/>
      <c r="V146" s="72"/>
      <c r="W146" s="73"/>
      <c r="X146" s="15"/>
    </row>
    <row r="147" spans="2:24" ht="54" customHeight="1">
      <c r="B147" s="50">
        <v>1276</v>
      </c>
      <c r="C147" s="51" t="s">
        <v>161</v>
      </c>
      <c r="D147" s="37" t="s">
        <v>264</v>
      </c>
      <c r="E147" s="21">
        <v>0</v>
      </c>
      <c r="F147" s="29" t="s">
        <v>270</v>
      </c>
      <c r="G147" s="20"/>
      <c r="H147" s="19">
        <v>1050000</v>
      </c>
      <c r="I147" s="52" t="s">
        <v>410</v>
      </c>
      <c r="J147" s="19"/>
      <c r="K147" s="43">
        <f t="shared" si="6"/>
        <v>0</v>
      </c>
      <c r="L147" s="43">
        <f t="shared" si="7"/>
        <v>0</v>
      </c>
      <c r="M147" s="71">
        <f t="shared" si="8"/>
        <v>0</v>
      </c>
      <c r="N147" s="72"/>
      <c r="O147" s="72"/>
      <c r="P147" s="72"/>
      <c r="Q147" s="72"/>
      <c r="R147" s="72"/>
      <c r="S147" s="72"/>
      <c r="T147" s="72"/>
      <c r="U147" s="72"/>
      <c r="V147" s="72"/>
      <c r="W147" s="73"/>
      <c r="X147" s="15"/>
    </row>
    <row r="148" spans="2:24" ht="63.75" customHeight="1">
      <c r="B148" s="50">
        <v>1301</v>
      </c>
      <c r="C148" s="51" t="s">
        <v>162</v>
      </c>
      <c r="D148" s="37" t="s">
        <v>265</v>
      </c>
      <c r="E148" s="21">
        <v>5</v>
      </c>
      <c r="F148" s="29" t="s">
        <v>270</v>
      </c>
      <c r="G148" s="20" t="s">
        <v>270</v>
      </c>
      <c r="H148" s="19">
        <v>16800000</v>
      </c>
      <c r="I148" s="52" t="s">
        <v>411</v>
      </c>
      <c r="J148" s="19"/>
      <c r="K148" s="43">
        <f t="shared" si="6"/>
        <v>84000000</v>
      </c>
      <c r="L148" s="43">
        <f t="shared" si="7"/>
        <v>7560000</v>
      </c>
      <c r="M148" s="71">
        <f t="shared" si="8"/>
        <v>91560000</v>
      </c>
      <c r="N148" s="72"/>
      <c r="O148" s="72"/>
      <c r="P148" s="72"/>
      <c r="Q148" s="72"/>
      <c r="R148" s="72"/>
      <c r="S148" s="72"/>
      <c r="T148" s="72"/>
      <c r="U148" s="72"/>
      <c r="V148" s="72"/>
      <c r="W148" s="73"/>
      <c r="X148" s="15"/>
    </row>
    <row r="149" spans="2:24" ht="54.75" customHeight="1">
      <c r="B149" s="50">
        <v>1302</v>
      </c>
      <c r="C149" s="51" t="s">
        <v>163</v>
      </c>
      <c r="D149" s="37" t="s">
        <v>266</v>
      </c>
      <c r="E149" s="21">
        <v>3</v>
      </c>
      <c r="F149" s="29" t="s">
        <v>279</v>
      </c>
      <c r="G149" s="20" t="s">
        <v>270</v>
      </c>
      <c r="H149" s="19">
        <v>34650000</v>
      </c>
      <c r="I149" s="52" t="s">
        <v>412</v>
      </c>
      <c r="J149" s="19"/>
      <c r="K149" s="43">
        <f t="shared" si="6"/>
        <v>103950000</v>
      </c>
      <c r="L149" s="43">
        <f t="shared" si="7"/>
        <v>9355500</v>
      </c>
      <c r="M149" s="71">
        <f t="shared" si="8"/>
        <v>113305500</v>
      </c>
      <c r="N149" s="72"/>
      <c r="O149" s="72"/>
      <c r="P149" s="72"/>
      <c r="Q149" s="72"/>
      <c r="R149" s="72"/>
      <c r="S149" s="72"/>
      <c r="T149" s="72"/>
      <c r="U149" s="72"/>
      <c r="V149" s="72"/>
      <c r="W149" s="73"/>
      <c r="X149" s="15"/>
    </row>
    <row r="150" spans="2:24" ht="55.5" customHeight="1">
      <c r="B150" s="50">
        <v>1304</v>
      </c>
      <c r="C150" s="51" t="s">
        <v>164</v>
      </c>
      <c r="D150" s="37" t="s">
        <v>242</v>
      </c>
      <c r="E150" s="21">
        <v>10</v>
      </c>
      <c r="F150" s="29" t="s">
        <v>272</v>
      </c>
      <c r="G150" s="20" t="s">
        <v>279</v>
      </c>
      <c r="H150" s="19">
        <v>11550000</v>
      </c>
      <c r="I150" s="52" t="s">
        <v>413</v>
      </c>
      <c r="J150" s="19"/>
      <c r="K150" s="43">
        <f t="shared" si="6"/>
        <v>115500000</v>
      </c>
      <c r="L150" s="43">
        <f t="shared" si="7"/>
        <v>10395000</v>
      </c>
      <c r="M150" s="71">
        <f t="shared" si="8"/>
        <v>125895000</v>
      </c>
      <c r="N150" s="72"/>
      <c r="O150" s="72"/>
      <c r="P150" s="72"/>
      <c r="Q150" s="72"/>
      <c r="R150" s="72"/>
      <c r="S150" s="72"/>
      <c r="T150" s="72"/>
      <c r="U150" s="72"/>
      <c r="V150" s="72"/>
      <c r="W150" s="73"/>
      <c r="X150" s="15"/>
    </row>
    <row r="151" spans="2:24" ht="57" customHeight="1">
      <c r="B151" s="50">
        <v>1310</v>
      </c>
      <c r="C151" s="51" t="s">
        <v>165</v>
      </c>
      <c r="D151" s="37" t="s">
        <v>257</v>
      </c>
      <c r="E151" s="21">
        <v>8</v>
      </c>
      <c r="F151" s="29" t="s">
        <v>272</v>
      </c>
      <c r="G151" s="20" t="s">
        <v>279</v>
      </c>
      <c r="H151" s="19">
        <v>13650000</v>
      </c>
      <c r="I151" s="52" t="s">
        <v>414</v>
      </c>
      <c r="J151" s="19"/>
      <c r="K151" s="43">
        <f t="shared" si="6"/>
        <v>109200000</v>
      </c>
      <c r="L151" s="43">
        <f t="shared" si="7"/>
        <v>9828000</v>
      </c>
      <c r="M151" s="71">
        <f t="shared" si="8"/>
        <v>119028000</v>
      </c>
      <c r="N151" s="72"/>
      <c r="O151" s="72"/>
      <c r="P151" s="72"/>
      <c r="Q151" s="72"/>
      <c r="R151" s="72"/>
      <c r="S151" s="72"/>
      <c r="T151" s="72"/>
      <c r="U151" s="72"/>
      <c r="V151" s="72"/>
      <c r="W151" s="73"/>
      <c r="X151" s="15"/>
    </row>
    <row r="152" spans="2:24" ht="54.75" customHeight="1">
      <c r="B152" s="50">
        <v>1311</v>
      </c>
      <c r="C152" s="51" t="s">
        <v>166</v>
      </c>
      <c r="D152" s="37" t="s">
        <v>257</v>
      </c>
      <c r="E152" s="21">
        <v>5</v>
      </c>
      <c r="F152" s="29" t="s">
        <v>271</v>
      </c>
      <c r="G152" s="20" t="s">
        <v>272</v>
      </c>
      <c r="H152" s="19">
        <v>21000000</v>
      </c>
      <c r="I152" s="52" t="s">
        <v>415</v>
      </c>
      <c r="J152" s="19"/>
      <c r="K152" s="43">
        <f t="shared" si="6"/>
        <v>105000000</v>
      </c>
      <c r="L152" s="43">
        <f t="shared" si="7"/>
        <v>9450000</v>
      </c>
      <c r="M152" s="71">
        <f t="shared" si="8"/>
        <v>114450000</v>
      </c>
      <c r="N152" s="72"/>
      <c r="O152" s="72"/>
      <c r="P152" s="72"/>
      <c r="Q152" s="72"/>
      <c r="R152" s="72"/>
      <c r="S152" s="72"/>
      <c r="T152" s="72"/>
      <c r="U152" s="72"/>
      <c r="V152" s="72"/>
      <c r="W152" s="73"/>
      <c r="X152" s="15"/>
    </row>
    <row r="153" spans="2:24" ht="51.75" customHeight="1">
      <c r="B153" s="50">
        <v>1315</v>
      </c>
      <c r="C153" s="51" t="s">
        <v>167</v>
      </c>
      <c r="D153" s="37" t="s">
        <v>184</v>
      </c>
      <c r="E153" s="21">
        <v>9</v>
      </c>
      <c r="F153" s="29" t="s">
        <v>277</v>
      </c>
      <c r="G153" s="20" t="s">
        <v>270</v>
      </c>
      <c r="H153" s="19">
        <v>5250000</v>
      </c>
      <c r="I153" s="52" t="s">
        <v>416</v>
      </c>
      <c r="J153" s="19"/>
      <c r="K153" s="43">
        <f t="shared" si="6"/>
        <v>47250000</v>
      </c>
      <c r="L153" s="43">
        <f t="shared" si="7"/>
        <v>4252500</v>
      </c>
      <c r="M153" s="71">
        <f t="shared" si="8"/>
        <v>51502500</v>
      </c>
      <c r="N153" s="72"/>
      <c r="O153" s="72"/>
      <c r="P153" s="72"/>
      <c r="Q153" s="72"/>
      <c r="R153" s="72"/>
      <c r="S153" s="72"/>
      <c r="T153" s="72"/>
      <c r="U153" s="72"/>
      <c r="V153" s="72"/>
      <c r="W153" s="73"/>
      <c r="X153" s="15"/>
    </row>
    <row r="154" spans="2:24" ht="57.75" customHeight="1">
      <c r="B154" s="50">
        <v>1319</v>
      </c>
      <c r="C154" s="51" t="s">
        <v>168</v>
      </c>
      <c r="D154" s="37" t="s">
        <v>267</v>
      </c>
      <c r="E154" s="21">
        <v>1</v>
      </c>
      <c r="F154" s="29" t="s">
        <v>283</v>
      </c>
      <c r="G154" s="20" t="s">
        <v>277</v>
      </c>
      <c r="H154" s="19">
        <v>97650000</v>
      </c>
      <c r="I154" s="52" t="s">
        <v>417</v>
      </c>
      <c r="J154" s="19"/>
      <c r="K154" s="43">
        <f t="shared" si="6"/>
        <v>97650000</v>
      </c>
      <c r="L154" s="43">
        <f t="shared" si="7"/>
        <v>8788500</v>
      </c>
      <c r="M154" s="71">
        <f t="shared" si="8"/>
        <v>106438500</v>
      </c>
      <c r="N154" s="72"/>
      <c r="O154" s="72"/>
      <c r="P154" s="72"/>
      <c r="Q154" s="72"/>
      <c r="R154" s="72"/>
      <c r="S154" s="72"/>
      <c r="T154" s="72"/>
      <c r="U154" s="72"/>
      <c r="V154" s="72"/>
      <c r="W154" s="73"/>
      <c r="X154" s="15"/>
    </row>
    <row r="155" spans="2:24" ht="55.5" customHeight="1">
      <c r="B155" s="50">
        <v>1321</v>
      </c>
      <c r="C155" s="51" t="s">
        <v>169</v>
      </c>
      <c r="D155" s="37" t="s">
        <v>186</v>
      </c>
      <c r="E155" s="21">
        <v>14</v>
      </c>
      <c r="F155" s="29" t="s">
        <v>270</v>
      </c>
      <c r="G155" s="20" t="s">
        <v>10</v>
      </c>
      <c r="H155" s="19">
        <v>2100000</v>
      </c>
      <c r="I155" s="52" t="s">
        <v>418</v>
      </c>
      <c r="J155" s="19"/>
      <c r="K155" s="43">
        <f t="shared" si="6"/>
        <v>29400000</v>
      </c>
      <c r="L155" s="43">
        <f t="shared" si="7"/>
        <v>2646000</v>
      </c>
      <c r="M155" s="71">
        <f t="shared" si="8"/>
        <v>32046000</v>
      </c>
      <c r="N155" s="72"/>
      <c r="O155" s="72"/>
      <c r="P155" s="72"/>
      <c r="Q155" s="72"/>
      <c r="R155" s="72"/>
      <c r="S155" s="72"/>
      <c r="T155" s="72"/>
      <c r="U155" s="72"/>
      <c r="V155" s="72"/>
      <c r="W155" s="73"/>
      <c r="X155" s="15"/>
    </row>
    <row r="156" spans="2:24" ht="55.5" customHeight="1">
      <c r="B156" s="53">
        <v>1323</v>
      </c>
      <c r="C156" s="54" t="s">
        <v>170</v>
      </c>
      <c r="D156" s="37" t="s">
        <v>186</v>
      </c>
      <c r="E156" s="55">
        <v>16</v>
      </c>
      <c r="F156" s="56" t="s">
        <v>272</v>
      </c>
      <c r="G156" s="57" t="s">
        <v>10</v>
      </c>
      <c r="H156" s="58">
        <v>2100000</v>
      </c>
      <c r="I156" s="59" t="s">
        <v>419</v>
      </c>
      <c r="J156" s="58"/>
      <c r="K156" s="60">
        <f t="shared" si="6"/>
        <v>33600000</v>
      </c>
      <c r="L156" s="60">
        <f t="shared" si="7"/>
        <v>3024000</v>
      </c>
      <c r="M156" s="89">
        <f t="shared" si="8"/>
        <v>36624000</v>
      </c>
      <c r="N156" s="90"/>
      <c r="O156" s="90"/>
      <c r="P156" s="90"/>
      <c r="Q156" s="90"/>
      <c r="R156" s="90"/>
      <c r="S156" s="90"/>
      <c r="T156" s="90"/>
      <c r="U156" s="90"/>
      <c r="V156" s="90"/>
      <c r="W156" s="91"/>
      <c r="X156" s="15"/>
    </row>
    <row r="157" spans="2:24" ht="58.5" customHeight="1">
      <c r="B157" s="67">
        <v>411</v>
      </c>
      <c r="C157" s="67" t="s">
        <v>420</v>
      </c>
      <c r="D157" s="68" t="s">
        <v>421</v>
      </c>
      <c r="E157" s="21">
        <v>1</v>
      </c>
      <c r="F157" s="29" t="s">
        <v>422</v>
      </c>
      <c r="G157" s="20"/>
      <c r="H157" s="19">
        <v>7200000000</v>
      </c>
      <c r="I157" s="52" t="s">
        <v>374</v>
      </c>
      <c r="J157" s="19"/>
      <c r="K157" s="19">
        <f t="shared" si="6"/>
        <v>7200000000</v>
      </c>
      <c r="L157" s="19">
        <f t="shared" si="7"/>
        <v>648000000</v>
      </c>
      <c r="M157" s="70">
        <f t="shared" si="8"/>
        <v>7848000000</v>
      </c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15"/>
    </row>
    <row r="158" spans="2:24" s="8" customFormat="1" ht="38.25" customHeight="1" thickBot="1">
      <c r="B158" s="87" t="s">
        <v>4</v>
      </c>
      <c r="C158" s="88"/>
      <c r="D158" s="81" t="s">
        <v>425</v>
      </c>
      <c r="E158" s="82"/>
      <c r="F158" s="82"/>
      <c r="G158" s="82"/>
      <c r="H158" s="83"/>
      <c r="I158" s="61"/>
      <c r="J158" s="61"/>
      <c r="K158" s="62">
        <f>SUM(K6:K157)</f>
        <v>20401820000</v>
      </c>
      <c r="L158" s="63">
        <f>SUM(L6:L157)</f>
        <v>1836163800</v>
      </c>
      <c r="M158" s="64">
        <v>0</v>
      </c>
      <c r="N158" s="65">
        <v>0</v>
      </c>
      <c r="O158" s="65">
        <v>8</v>
      </c>
      <c r="P158" s="65">
        <v>3</v>
      </c>
      <c r="Q158" s="65">
        <v>8</v>
      </c>
      <c r="R158" s="65">
        <v>9</v>
      </c>
      <c r="S158" s="65">
        <v>7</v>
      </c>
      <c r="T158" s="65">
        <v>3</v>
      </c>
      <c r="U158" s="65">
        <v>2</v>
      </c>
      <c r="V158" s="65">
        <v>2</v>
      </c>
      <c r="W158" s="66">
        <v>2</v>
      </c>
      <c r="X158" s="38">
        <f>SUM(M6:W157)</f>
        <v>22237983800</v>
      </c>
    </row>
    <row r="159" spans="2:24" s="8" customFormat="1" ht="59.25" customHeight="1">
      <c r="B159" s="10"/>
      <c r="C159" s="33"/>
      <c r="D159" s="11"/>
      <c r="E159" s="11"/>
      <c r="F159" s="11"/>
      <c r="G159" s="11"/>
      <c r="H159" s="11"/>
      <c r="I159" s="11"/>
      <c r="J159" s="11"/>
      <c r="K159" s="11"/>
      <c r="L159" s="17"/>
      <c r="M159" s="11"/>
      <c r="N159" s="11"/>
      <c r="O159" s="11"/>
      <c r="P159" s="12"/>
      <c r="Q159" s="12"/>
      <c r="R159" s="12"/>
      <c r="S159" s="12"/>
      <c r="T159" s="12"/>
      <c r="U159" s="12"/>
      <c r="V159" s="12"/>
      <c r="W159" s="13"/>
      <c r="X159" s="9"/>
    </row>
    <row r="160" spans="2:24" s="8" customFormat="1" ht="59.25" customHeight="1">
      <c r="C160" s="28"/>
      <c r="D160" s="26"/>
      <c r="L160" s="18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X160" s="9"/>
    </row>
    <row r="161" spans="3:24" s="8" customFormat="1" ht="59.25" customHeight="1">
      <c r="C161" s="28"/>
      <c r="D161" s="26"/>
      <c r="L161" s="18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X161" s="9"/>
    </row>
    <row r="162" spans="3:24" s="8" customFormat="1" ht="59.25" customHeight="1">
      <c r="C162" s="28"/>
      <c r="D162" s="26"/>
      <c r="L162" s="18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X162" s="9"/>
    </row>
    <row r="163" spans="3:24" s="8" customFormat="1" ht="59.25" customHeight="1">
      <c r="C163" s="28"/>
      <c r="D163" s="26"/>
      <c r="L163" s="18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X163" s="9"/>
    </row>
    <row r="164" spans="3:24" s="8" customFormat="1" ht="59.25" customHeight="1">
      <c r="C164" s="28"/>
      <c r="D164" s="26"/>
      <c r="L164" s="18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X164" s="9"/>
    </row>
    <row r="165" spans="3:24" s="8" customFormat="1" ht="59.25" customHeight="1">
      <c r="C165" s="28"/>
      <c r="D165" s="26"/>
      <c r="L165" s="18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X165" s="9"/>
    </row>
    <row r="166" spans="3:24" s="8" customFormat="1" ht="59.25" customHeight="1">
      <c r="C166" s="28"/>
      <c r="D166" s="26"/>
      <c r="L166" s="18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X166" s="9"/>
    </row>
    <row r="167" spans="3:24" s="8" customFormat="1" ht="59.25" customHeight="1">
      <c r="C167" s="28"/>
      <c r="D167" s="26"/>
      <c r="L167" s="18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X167" s="9"/>
    </row>
    <row r="168" spans="3:24" s="8" customFormat="1" ht="59.25" customHeight="1">
      <c r="C168" s="28"/>
      <c r="D168" s="26"/>
      <c r="L168" s="18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X168" s="9"/>
    </row>
    <row r="169" spans="3:24" s="8" customFormat="1" ht="59.25" customHeight="1">
      <c r="C169" s="28"/>
      <c r="D169" s="26"/>
      <c r="L169" s="18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X169" s="9"/>
    </row>
    <row r="170" spans="3:24" s="8" customFormat="1" ht="59.25" customHeight="1">
      <c r="C170" s="28"/>
      <c r="D170" s="26"/>
      <c r="L170" s="18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X170" s="9"/>
    </row>
    <row r="171" spans="3:24" s="8" customFormat="1" ht="59.25" customHeight="1">
      <c r="C171" s="28"/>
      <c r="D171" s="26"/>
      <c r="L171" s="18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X171" s="9"/>
    </row>
    <row r="172" spans="3:24" s="8" customFormat="1" ht="59.25" customHeight="1">
      <c r="C172" s="28"/>
      <c r="D172" s="26"/>
      <c r="L172" s="18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X172" s="9"/>
    </row>
    <row r="173" spans="3:24" s="8" customFormat="1" ht="59.25" customHeight="1">
      <c r="C173" s="28"/>
      <c r="D173" s="26"/>
      <c r="L173" s="18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X173" s="9"/>
    </row>
    <row r="174" spans="3:24" s="8" customFormat="1" ht="59.25" customHeight="1">
      <c r="C174" s="28"/>
      <c r="D174" s="26"/>
      <c r="L174" s="18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X174" s="9"/>
    </row>
    <row r="175" spans="3:24" s="8" customFormat="1" ht="59.25" customHeight="1">
      <c r="C175" s="28"/>
      <c r="D175" s="26"/>
      <c r="L175" s="18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X175" s="9"/>
    </row>
    <row r="176" spans="3:24" s="8" customFormat="1" ht="59.25" customHeight="1">
      <c r="C176" s="28"/>
      <c r="D176" s="26"/>
      <c r="L176" s="18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X176" s="9"/>
    </row>
    <row r="177" spans="3:24" s="8" customFormat="1" ht="59.25" customHeight="1">
      <c r="C177" s="28"/>
      <c r="D177" s="26"/>
      <c r="L177" s="18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X177" s="9"/>
    </row>
    <row r="178" spans="3:24" s="8" customFormat="1" ht="59.25" customHeight="1">
      <c r="C178" s="28"/>
      <c r="D178" s="26"/>
      <c r="L178" s="18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X178" s="9"/>
    </row>
    <row r="179" spans="3:24" s="8" customFormat="1" ht="59.25" customHeight="1">
      <c r="C179" s="28"/>
      <c r="D179" s="26"/>
      <c r="L179" s="18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X179" s="9"/>
    </row>
    <row r="180" spans="3:24" s="8" customFormat="1" ht="59.25" customHeight="1">
      <c r="C180" s="28"/>
      <c r="D180" s="26"/>
      <c r="L180" s="18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X180" s="9"/>
    </row>
    <row r="181" spans="3:24" s="8" customFormat="1" ht="59.25" customHeight="1">
      <c r="C181" s="28"/>
      <c r="D181" s="26"/>
      <c r="L181" s="18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X181" s="9"/>
    </row>
    <row r="182" spans="3:24" s="8" customFormat="1" ht="59.25" customHeight="1">
      <c r="C182" s="28"/>
      <c r="D182" s="26"/>
      <c r="L182" s="18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X182" s="9"/>
    </row>
    <row r="183" spans="3:24" s="8" customFormat="1" ht="59.25" customHeight="1">
      <c r="C183" s="28"/>
      <c r="D183" s="26"/>
      <c r="L183" s="18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X183" s="9"/>
    </row>
    <row r="184" spans="3:24" s="8" customFormat="1" ht="59.25" customHeight="1">
      <c r="C184" s="28"/>
      <c r="D184" s="26"/>
      <c r="L184" s="18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X184" s="9"/>
    </row>
    <row r="185" spans="3:24" s="8" customFormat="1" ht="59.25" customHeight="1">
      <c r="C185" s="28"/>
      <c r="D185" s="26"/>
      <c r="L185" s="18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X185" s="9"/>
    </row>
    <row r="186" spans="3:24" s="8" customFormat="1" ht="59.25" customHeight="1">
      <c r="C186" s="28"/>
      <c r="D186" s="26"/>
      <c r="L186" s="18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X186" s="9"/>
    </row>
    <row r="187" spans="3:24" s="8" customFormat="1" ht="59.25" customHeight="1">
      <c r="C187" s="28"/>
      <c r="D187" s="26"/>
      <c r="L187" s="18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X187" s="9"/>
    </row>
    <row r="188" spans="3:24" s="8" customFormat="1" ht="59.25" customHeight="1">
      <c r="C188" s="28"/>
      <c r="D188" s="26"/>
      <c r="L188" s="18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X188" s="9"/>
    </row>
    <row r="189" spans="3:24" s="8" customFormat="1" ht="59.25" customHeight="1">
      <c r="C189" s="28"/>
      <c r="D189" s="26"/>
      <c r="L189" s="18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X189" s="9"/>
    </row>
    <row r="190" spans="3:24" s="8" customFormat="1" ht="59.25" customHeight="1">
      <c r="C190" s="28"/>
      <c r="D190" s="26"/>
      <c r="L190" s="18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X190" s="9"/>
    </row>
    <row r="191" spans="3:24" s="8" customFormat="1" ht="59.25" customHeight="1">
      <c r="C191" s="28"/>
      <c r="D191" s="26"/>
      <c r="L191" s="18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X191" s="9"/>
    </row>
    <row r="192" spans="3:24" s="8" customFormat="1" ht="59.25" customHeight="1">
      <c r="C192" s="28"/>
      <c r="D192" s="26"/>
      <c r="L192" s="18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X192" s="9"/>
    </row>
    <row r="193" spans="3:24" s="8" customFormat="1" ht="59.25" customHeight="1">
      <c r="C193" s="28"/>
      <c r="D193" s="26"/>
      <c r="L193" s="18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X193" s="9"/>
    </row>
    <row r="194" spans="3:24" s="8" customFormat="1" ht="59.25" customHeight="1">
      <c r="C194" s="28"/>
      <c r="D194" s="26"/>
      <c r="L194" s="18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X194" s="9"/>
    </row>
    <row r="195" spans="3:24" s="8" customFormat="1" ht="59.25" customHeight="1">
      <c r="C195" s="28"/>
      <c r="D195" s="26"/>
      <c r="L195" s="18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X195" s="9"/>
    </row>
    <row r="196" spans="3:24" s="8" customFormat="1" ht="59.25" customHeight="1">
      <c r="C196" s="28"/>
      <c r="D196" s="26"/>
      <c r="L196" s="18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X196" s="9"/>
    </row>
    <row r="197" spans="3:24" s="8" customFormat="1" ht="59.25" customHeight="1">
      <c r="C197" s="28"/>
      <c r="D197" s="26"/>
      <c r="L197" s="18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X197" s="9"/>
    </row>
    <row r="198" spans="3:24" s="8" customFormat="1" ht="59.25" customHeight="1">
      <c r="C198" s="28"/>
      <c r="D198" s="26"/>
      <c r="L198" s="18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X198" s="9"/>
    </row>
    <row r="199" spans="3:24" s="8" customFormat="1" ht="59.25" customHeight="1">
      <c r="C199" s="28"/>
      <c r="D199" s="26"/>
      <c r="L199" s="18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X199" s="9"/>
    </row>
    <row r="200" spans="3:24" s="8" customFormat="1" ht="59.25" customHeight="1">
      <c r="C200" s="28"/>
      <c r="D200" s="26"/>
      <c r="L200" s="18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X200" s="9"/>
    </row>
    <row r="201" spans="3:24" s="8" customFormat="1" ht="59.25" customHeight="1">
      <c r="C201" s="28"/>
      <c r="D201" s="26"/>
      <c r="L201" s="18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X201" s="9"/>
    </row>
    <row r="202" spans="3:24" s="8" customFormat="1" ht="59.25" customHeight="1">
      <c r="C202" s="28"/>
      <c r="D202" s="26"/>
      <c r="L202" s="18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X202" s="9"/>
    </row>
    <row r="203" spans="3:24" s="8" customFormat="1" ht="59.25" customHeight="1">
      <c r="C203" s="28"/>
      <c r="D203" s="26"/>
      <c r="L203" s="18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X203" s="9"/>
    </row>
    <row r="204" spans="3:24" s="8" customFormat="1" ht="59.25" customHeight="1">
      <c r="C204" s="28"/>
      <c r="D204" s="26"/>
      <c r="L204" s="18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X204" s="9"/>
    </row>
    <row r="205" spans="3:24" s="8" customFormat="1" ht="59.25" customHeight="1">
      <c r="C205" s="28"/>
      <c r="D205" s="26"/>
      <c r="L205" s="18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X205" s="9"/>
    </row>
    <row r="206" spans="3:24" s="8" customFormat="1" ht="59.25" customHeight="1">
      <c r="C206" s="28"/>
      <c r="D206" s="26"/>
      <c r="L206" s="18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X206" s="9"/>
    </row>
    <row r="207" spans="3:24" s="8" customFormat="1" ht="59.25" customHeight="1">
      <c r="C207" s="28"/>
      <c r="D207" s="26"/>
      <c r="L207" s="18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X207" s="9"/>
    </row>
    <row r="208" spans="3:24" s="8" customFormat="1" ht="59.25" customHeight="1">
      <c r="C208" s="28"/>
      <c r="D208" s="26"/>
      <c r="L208" s="18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X208" s="9"/>
    </row>
    <row r="209" spans="3:24" s="8" customFormat="1" ht="59.25" customHeight="1">
      <c r="C209" s="28"/>
      <c r="D209" s="26"/>
      <c r="L209" s="18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X209" s="9"/>
    </row>
    <row r="210" spans="3:24" s="8" customFormat="1" ht="59.25" customHeight="1">
      <c r="C210" s="28"/>
      <c r="D210" s="26"/>
      <c r="L210" s="18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X210" s="9"/>
    </row>
    <row r="211" spans="3:24" s="8" customFormat="1" ht="59.25" customHeight="1">
      <c r="C211" s="28"/>
      <c r="D211" s="26"/>
      <c r="L211" s="18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X211" s="9"/>
    </row>
    <row r="212" spans="3:24" s="8" customFormat="1" ht="59.25" customHeight="1">
      <c r="C212" s="28"/>
      <c r="D212" s="26"/>
      <c r="L212" s="18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X212" s="9"/>
    </row>
    <row r="213" spans="3:24" s="8" customFormat="1" ht="59.25" customHeight="1">
      <c r="C213" s="28"/>
      <c r="D213" s="26"/>
      <c r="L213" s="18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X213" s="9"/>
    </row>
    <row r="214" spans="3:24" s="8" customFormat="1" ht="59.25" customHeight="1">
      <c r="C214" s="28"/>
      <c r="D214" s="26"/>
      <c r="L214" s="18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X214" s="9"/>
    </row>
    <row r="215" spans="3:24" s="8" customFormat="1" ht="59.25" customHeight="1">
      <c r="C215" s="28"/>
      <c r="D215" s="26"/>
      <c r="L215" s="18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X215" s="9"/>
    </row>
    <row r="216" spans="3:24" s="8" customFormat="1" ht="59.25" customHeight="1">
      <c r="C216" s="28"/>
      <c r="D216" s="26"/>
      <c r="L216" s="18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X216" s="9"/>
    </row>
    <row r="217" spans="3:24" s="8" customFormat="1" ht="89.25" customHeight="1">
      <c r="C217" s="28"/>
      <c r="D217" s="26"/>
      <c r="L217" s="18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X217" s="9"/>
    </row>
    <row r="218" spans="3:24" s="8" customFormat="1" ht="89.25" customHeight="1">
      <c r="C218" s="28"/>
      <c r="D218" s="26"/>
      <c r="L218" s="18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X218" s="9"/>
    </row>
    <row r="219" spans="3:24" s="8" customFormat="1" ht="89.25" customHeight="1">
      <c r="C219" s="28"/>
      <c r="D219" s="26"/>
      <c r="L219" s="18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X219" s="9"/>
    </row>
    <row r="220" spans="3:24" s="8" customFormat="1" ht="89.25" customHeight="1">
      <c r="C220" s="28"/>
      <c r="D220" s="26"/>
      <c r="L220" s="18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X220" s="9"/>
    </row>
    <row r="221" spans="3:24" s="8" customFormat="1" ht="89.25" customHeight="1">
      <c r="C221" s="28"/>
      <c r="D221" s="26"/>
      <c r="L221" s="18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X221" s="9"/>
    </row>
    <row r="222" spans="3:24" s="8" customFormat="1" ht="89.25" customHeight="1">
      <c r="C222" s="28"/>
      <c r="D222" s="26"/>
      <c r="L222" s="18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X222" s="9"/>
    </row>
    <row r="223" spans="3:24" s="8" customFormat="1" ht="89.25" customHeight="1">
      <c r="C223" s="28"/>
      <c r="D223" s="26"/>
      <c r="L223" s="18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X223" s="9"/>
    </row>
    <row r="224" spans="3:24" s="8" customFormat="1" ht="89.25" customHeight="1">
      <c r="C224" s="28"/>
      <c r="D224" s="26"/>
      <c r="L224" s="18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X224" s="9"/>
    </row>
    <row r="225" spans="3:24" s="8" customFormat="1" ht="89.25" customHeight="1">
      <c r="C225" s="28"/>
      <c r="D225" s="26"/>
      <c r="L225" s="18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X225" s="9"/>
    </row>
    <row r="226" spans="3:24" s="8" customFormat="1" ht="89.25" customHeight="1">
      <c r="C226" s="28"/>
      <c r="D226" s="26"/>
      <c r="L226" s="18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X226" s="9"/>
    </row>
    <row r="227" spans="3:24" s="8" customFormat="1" ht="89.25" customHeight="1">
      <c r="C227" s="28"/>
      <c r="D227" s="26"/>
      <c r="L227" s="18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X227" s="9"/>
    </row>
    <row r="228" spans="3:24" s="8" customFormat="1" ht="89.25" customHeight="1">
      <c r="C228" s="28"/>
      <c r="D228" s="26"/>
      <c r="L228" s="18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X228" s="9"/>
    </row>
    <row r="229" spans="3:24" s="8" customFormat="1" ht="89.25" customHeight="1">
      <c r="C229" s="28"/>
      <c r="D229" s="26"/>
      <c r="L229" s="18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X229" s="9"/>
    </row>
    <row r="230" spans="3:24" s="8" customFormat="1" ht="89.25" customHeight="1">
      <c r="C230" s="28"/>
      <c r="D230" s="26"/>
      <c r="L230" s="18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X230" s="9"/>
    </row>
    <row r="231" spans="3:24" s="8" customFormat="1" ht="89.25" customHeight="1">
      <c r="C231" s="28"/>
      <c r="D231" s="26"/>
      <c r="L231" s="18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X231" s="9"/>
    </row>
    <row r="232" spans="3:24" s="8" customFormat="1" ht="89.25" customHeight="1">
      <c r="C232" s="28"/>
      <c r="D232" s="26"/>
      <c r="L232" s="18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X232" s="9"/>
    </row>
    <row r="233" spans="3:24" s="8" customFormat="1" ht="89.25" customHeight="1">
      <c r="C233" s="28"/>
      <c r="D233" s="26"/>
      <c r="L233" s="18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X233" s="9"/>
    </row>
    <row r="234" spans="3:24" s="8" customFormat="1" ht="59.25" customHeight="1">
      <c r="C234" s="28"/>
      <c r="D234" s="26"/>
      <c r="L234" s="18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X234" s="9"/>
    </row>
    <row r="235" spans="3:24" s="8" customFormat="1" ht="59.25" customHeight="1">
      <c r="C235" s="28"/>
      <c r="D235" s="26"/>
      <c r="L235" s="18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X235" s="9"/>
    </row>
    <row r="236" spans="3:24" s="8" customFormat="1" ht="59.25" customHeight="1">
      <c r="C236" s="28"/>
      <c r="D236" s="26"/>
      <c r="L236" s="18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X236" s="9"/>
    </row>
    <row r="237" spans="3:24" s="8" customFormat="1" ht="59.25" customHeight="1">
      <c r="C237" s="28"/>
      <c r="D237" s="26"/>
      <c r="L237" s="18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X237" s="9"/>
    </row>
    <row r="238" spans="3:24" s="8" customFormat="1" ht="59.25" customHeight="1">
      <c r="C238" s="28"/>
      <c r="D238" s="26"/>
      <c r="L238" s="18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X238" s="9"/>
    </row>
    <row r="239" spans="3:24" s="8" customFormat="1" ht="48" customHeight="1">
      <c r="C239" s="28"/>
      <c r="D239" s="26"/>
      <c r="L239" s="18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X239" s="9"/>
    </row>
    <row r="240" spans="3:24" s="8" customFormat="1" ht="48" customHeight="1">
      <c r="C240" s="28"/>
      <c r="D240" s="26"/>
      <c r="L240" s="18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X240" s="9"/>
    </row>
    <row r="241" spans="3:24" s="8" customFormat="1" ht="48" customHeight="1">
      <c r="C241" s="28"/>
      <c r="D241" s="26"/>
      <c r="L241" s="18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X241" s="9"/>
    </row>
    <row r="242" spans="3:24" s="8" customFormat="1" ht="48" customHeight="1">
      <c r="C242" s="28"/>
      <c r="D242" s="26"/>
      <c r="L242" s="18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X242" s="9"/>
    </row>
    <row r="243" spans="3:24" s="8" customFormat="1" ht="48" customHeight="1">
      <c r="C243" s="28"/>
      <c r="D243" s="26"/>
      <c r="L243" s="18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X243" s="9"/>
    </row>
    <row r="244" spans="3:24" s="8" customFormat="1" ht="50.25" customHeight="1">
      <c r="C244" s="28"/>
      <c r="D244" s="26"/>
      <c r="L244" s="18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X244" s="9"/>
    </row>
    <row r="245" spans="3:24" s="8" customFormat="1" ht="50.25" customHeight="1">
      <c r="C245" s="28"/>
      <c r="D245" s="26"/>
      <c r="L245" s="18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X245" s="9"/>
    </row>
    <row r="246" spans="3:24" s="8" customFormat="1" ht="50.25" customHeight="1">
      <c r="C246" s="28"/>
      <c r="D246" s="26"/>
      <c r="L246" s="18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X246" s="9"/>
    </row>
    <row r="247" spans="3:24" s="8" customFormat="1" ht="50.25" customHeight="1">
      <c r="C247" s="28"/>
      <c r="D247" s="26"/>
      <c r="L247" s="18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X247" s="9"/>
    </row>
    <row r="248" spans="3:24" s="8" customFormat="1" ht="89.25" customHeight="1">
      <c r="C248" s="28"/>
      <c r="D248" s="26"/>
      <c r="L248" s="18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X248" s="9"/>
    </row>
    <row r="249" spans="3:24" s="8" customFormat="1" ht="56.25" customHeight="1">
      <c r="C249" s="28"/>
      <c r="D249" s="26"/>
      <c r="L249" s="18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X249" s="9"/>
    </row>
    <row r="250" spans="3:24" s="8" customFormat="1" ht="30" customHeight="1">
      <c r="C250" s="28"/>
      <c r="D250" s="26"/>
      <c r="L250" s="18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X250" s="9"/>
    </row>
    <row r="251" spans="3:24" ht="15.75">
      <c r="C251" s="34"/>
    </row>
    <row r="252" spans="3:24" ht="15.75">
      <c r="C252" s="34"/>
    </row>
    <row r="253" spans="3:24" ht="15.75">
      <c r="C253" s="34"/>
    </row>
    <row r="254" spans="3:24" ht="15.75">
      <c r="C254" s="34"/>
    </row>
    <row r="255" spans="3:24" ht="15.75">
      <c r="C255" s="34"/>
    </row>
    <row r="256" spans="3:24" ht="15.75">
      <c r="C256" s="34"/>
    </row>
    <row r="257" spans="3:3" ht="15.75">
      <c r="C257" s="34"/>
    </row>
    <row r="258" spans="3:3" ht="15.75">
      <c r="C258" s="34"/>
    </row>
    <row r="259" spans="3:3" ht="15.75">
      <c r="C259" s="34"/>
    </row>
    <row r="260" spans="3:3" ht="15.75">
      <c r="C260" s="34"/>
    </row>
    <row r="261" spans="3:3" ht="15.75">
      <c r="C261" s="34"/>
    </row>
    <row r="262" spans="3:3" ht="15.75">
      <c r="C262" s="34"/>
    </row>
    <row r="263" spans="3:3" ht="15.75">
      <c r="C263" s="34"/>
    </row>
    <row r="264" spans="3:3" ht="15.75">
      <c r="C264" s="34"/>
    </row>
    <row r="265" spans="3:3" ht="15.75">
      <c r="C265" s="34"/>
    </row>
    <row r="266" spans="3:3" ht="15.75">
      <c r="C266" s="34"/>
    </row>
    <row r="267" spans="3:3" ht="15.75">
      <c r="C267" s="34"/>
    </row>
  </sheetData>
  <mergeCells count="162">
    <mergeCell ref="M154:W154"/>
    <mergeCell ref="M155:W155"/>
    <mergeCell ref="M156:W156"/>
    <mergeCell ref="M149:W149"/>
    <mergeCell ref="M150:W150"/>
    <mergeCell ref="M151:W151"/>
    <mergeCell ref="M152:W152"/>
    <mergeCell ref="M153:W153"/>
    <mergeCell ref="M144:W144"/>
    <mergeCell ref="M145:W145"/>
    <mergeCell ref="M146:W146"/>
    <mergeCell ref="M147:W147"/>
    <mergeCell ref="M148:W148"/>
    <mergeCell ref="M139:W139"/>
    <mergeCell ref="M140:W140"/>
    <mergeCell ref="M141:W141"/>
    <mergeCell ref="M142:W142"/>
    <mergeCell ref="M143:W143"/>
    <mergeCell ref="M134:W134"/>
    <mergeCell ref="M135:W135"/>
    <mergeCell ref="M136:W136"/>
    <mergeCell ref="M137:W137"/>
    <mergeCell ref="M138:W138"/>
    <mergeCell ref="M129:W129"/>
    <mergeCell ref="M130:W130"/>
    <mergeCell ref="M131:W131"/>
    <mergeCell ref="M132:W132"/>
    <mergeCell ref="M133:W133"/>
    <mergeCell ref="M114:W114"/>
    <mergeCell ref="M115:W115"/>
    <mergeCell ref="M116:W116"/>
    <mergeCell ref="M117:W117"/>
    <mergeCell ref="M118:W118"/>
    <mergeCell ref="M119:W119"/>
    <mergeCell ref="M120:W120"/>
    <mergeCell ref="M121:W121"/>
    <mergeCell ref="M122:W122"/>
    <mergeCell ref="M123:W123"/>
    <mergeCell ref="M124:W124"/>
    <mergeCell ref="M125:W125"/>
    <mergeCell ref="M126:W126"/>
    <mergeCell ref="M127:W127"/>
    <mergeCell ref="M128:W128"/>
    <mergeCell ref="M109:W109"/>
    <mergeCell ref="M110:W110"/>
    <mergeCell ref="M111:W111"/>
    <mergeCell ref="M112:W112"/>
    <mergeCell ref="M113:W113"/>
    <mergeCell ref="M104:W104"/>
    <mergeCell ref="M105:W105"/>
    <mergeCell ref="M106:W106"/>
    <mergeCell ref="M107:W107"/>
    <mergeCell ref="M108:W108"/>
    <mergeCell ref="M98:W98"/>
    <mergeCell ref="M99:W99"/>
    <mergeCell ref="M100:W100"/>
    <mergeCell ref="M101:W101"/>
    <mergeCell ref="M102:W102"/>
    <mergeCell ref="M103:W103"/>
    <mergeCell ref="M84:W84"/>
    <mergeCell ref="M85:W85"/>
    <mergeCell ref="M86:W86"/>
    <mergeCell ref="M87:W87"/>
    <mergeCell ref="M88:W88"/>
    <mergeCell ref="M89:W89"/>
    <mergeCell ref="M90:W90"/>
    <mergeCell ref="M91:W91"/>
    <mergeCell ref="M92:W92"/>
    <mergeCell ref="M93:W93"/>
    <mergeCell ref="M94:W94"/>
    <mergeCell ref="M95:W95"/>
    <mergeCell ref="M96:W96"/>
    <mergeCell ref="M97:W97"/>
    <mergeCell ref="M68:W68"/>
    <mergeCell ref="M69:W69"/>
    <mergeCell ref="M70:W70"/>
    <mergeCell ref="M73:W73"/>
    <mergeCell ref="M36:W36"/>
    <mergeCell ref="M37:W37"/>
    <mergeCell ref="M38:W38"/>
    <mergeCell ref="M39:W39"/>
    <mergeCell ref="M61:W61"/>
    <mergeCell ref="M62:W62"/>
    <mergeCell ref="M63:W63"/>
    <mergeCell ref="M71:W71"/>
    <mergeCell ref="M72:W72"/>
    <mergeCell ref="M56:W56"/>
    <mergeCell ref="M57:W57"/>
    <mergeCell ref="M58:W58"/>
    <mergeCell ref="M59:W59"/>
    <mergeCell ref="M60:W60"/>
    <mergeCell ref="M74:W74"/>
    <mergeCell ref="M75:W75"/>
    <mergeCell ref="M76:W76"/>
    <mergeCell ref="M77:W77"/>
    <mergeCell ref="M78:W78"/>
    <mergeCell ref="M79:W79"/>
    <mergeCell ref="M80:W80"/>
    <mergeCell ref="M81:W81"/>
    <mergeCell ref="M82:W82"/>
    <mergeCell ref="M28:W28"/>
    <mergeCell ref="M29:W29"/>
    <mergeCell ref="M67:W67"/>
    <mergeCell ref="M45:W45"/>
    <mergeCell ref="M46:W46"/>
    <mergeCell ref="M47:W47"/>
    <mergeCell ref="M48:W48"/>
    <mergeCell ref="M49:W49"/>
    <mergeCell ref="M50:W50"/>
    <mergeCell ref="M51:W51"/>
    <mergeCell ref="M52:W52"/>
    <mergeCell ref="M53:W53"/>
    <mergeCell ref="M54:W54"/>
    <mergeCell ref="M55:W55"/>
    <mergeCell ref="M66:W66"/>
    <mergeCell ref="M40:W40"/>
    <mergeCell ref="M41:W41"/>
    <mergeCell ref="M42:W42"/>
    <mergeCell ref="M43:W43"/>
    <mergeCell ref="M44:W44"/>
    <mergeCell ref="D158:H158"/>
    <mergeCell ref="M5:W5"/>
    <mergeCell ref="B158:C158"/>
    <mergeCell ref="M9:W9"/>
    <mergeCell ref="M12:W12"/>
    <mergeCell ref="M13:W13"/>
    <mergeCell ref="M14:W14"/>
    <mergeCell ref="M11:W11"/>
    <mergeCell ref="H1:J1"/>
    <mergeCell ref="L1:Q1"/>
    <mergeCell ref="M6:W6"/>
    <mergeCell ref="M7:W7"/>
    <mergeCell ref="M8:W8"/>
    <mergeCell ref="K2:L2"/>
    <mergeCell ref="F3:I3"/>
    <mergeCell ref="F2:J2"/>
    <mergeCell ref="D2:E2"/>
    <mergeCell ref="B4:W4"/>
    <mergeCell ref="M157:W157"/>
    <mergeCell ref="M10:W10"/>
    <mergeCell ref="M15:W15"/>
    <mergeCell ref="M16:W16"/>
    <mergeCell ref="M17:W17"/>
    <mergeCell ref="M18:W18"/>
    <mergeCell ref="M19:W19"/>
    <mergeCell ref="M30:W30"/>
    <mergeCell ref="M64:W64"/>
    <mergeCell ref="M65:W65"/>
    <mergeCell ref="M25:W25"/>
    <mergeCell ref="M20:W20"/>
    <mergeCell ref="M21:W21"/>
    <mergeCell ref="M22:W22"/>
    <mergeCell ref="M23:W23"/>
    <mergeCell ref="M24:W24"/>
    <mergeCell ref="M31:W31"/>
    <mergeCell ref="M32:W32"/>
    <mergeCell ref="M33:W33"/>
    <mergeCell ref="M34:W34"/>
    <mergeCell ref="M35:W35"/>
    <mergeCell ref="M83:W83"/>
    <mergeCell ref="M26:W26"/>
    <mergeCell ref="M27:W27"/>
  </mergeCells>
  <pageMargins left="0.15748031496062992" right="0.19685039370078741" top="1.6141732283464567" bottom="0.70866141732283472" header="0" footer="0"/>
  <pageSetup paperSize="9" scale="3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##</vt:lpstr>
      <vt:lpstr>'##'!Print_Area</vt:lpstr>
      <vt:lpstr>'##'!Print_Titles</vt:lpstr>
    </vt:vector>
  </TitlesOfParts>
  <Company>Novin Pendar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NP</cp:lastModifiedBy>
  <cp:lastPrinted>2022-08-20T06:09:12Z</cp:lastPrinted>
  <dcterms:created xsi:type="dcterms:W3CDTF">2021-02-22T10:55:38Z</dcterms:created>
  <dcterms:modified xsi:type="dcterms:W3CDTF">2022-08-28T11:52:11Z</dcterms:modified>
</cp:coreProperties>
</file>