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علوم کاربردی رازی\"/>
    </mc:Choice>
  </mc:AlternateContent>
  <xr:revisionPtr revIDLastSave="0" documentId="13_ncr:1_{9158C54F-4D17-4228-90A8-1BD5A83C2A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حداکثر 10000000 رکورد" sheetId="1" r:id="rId1"/>
  </sheets>
  <definedNames>
    <definedName name="_xlnm._FilterDatabase" localSheetId="0" hidden="1">'حداکثر 10000000 رکورد'!$A$1:$O$1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H10" i="1"/>
  <c r="H8" i="1"/>
  <c r="H5" i="1"/>
  <c r="H7" i="1" s="1"/>
  <c r="H11" i="1"/>
  <c r="H13" i="1" s="1"/>
  <c r="H12" i="1"/>
  <c r="H2" i="1"/>
  <c r="H4" i="1" s="1"/>
  <c r="H9" i="1"/>
  <c r="H6" i="1"/>
  <c r="H3" i="1"/>
</calcChain>
</file>

<file path=xl/sharedStrings.xml><?xml version="1.0" encoding="utf-8"?>
<sst xmlns="http://schemas.openxmlformats.org/spreadsheetml/2006/main" count="29" uniqueCount="26">
  <si>
    <t>شماره سند</t>
  </si>
  <si>
    <t>شماره عطف</t>
  </si>
  <si>
    <t>تاریخ</t>
  </si>
  <si>
    <t>شرح</t>
  </si>
  <si>
    <t>بدهکار</t>
  </si>
  <si>
    <t>بستانکار</t>
  </si>
  <si>
    <t>شماره پیگیری</t>
  </si>
  <si>
    <t>1400/10/23</t>
  </si>
  <si>
    <t>بنیاد علوم کاربردی رازی - هزینه آزمایش ماسه بادی طی فاکتور  36113 با احتساب 9% ارزش افزوده</t>
  </si>
  <si>
    <t>1400/10/30</t>
  </si>
  <si>
    <t>1400/11/23</t>
  </si>
  <si>
    <t>بنیاد علوم کاربردی رازی - هزینه آزمایش ماسه بادی طی فاکتور 34614</t>
  </si>
  <si>
    <t>بنیاد علوم کاربردی رازی-برگشت از پیش پرداخت طی چک 184527 (تجارت) بابت هزینه تست ماسه بادی طی شماره پیگیری 34614</t>
  </si>
  <si>
    <t>1400/11/27</t>
  </si>
  <si>
    <t>بنیاد علوم کاربردی رازی-چک 185854 (تجارت) بابت هزینه تست ماسه بادی طی ف 36285 (واریزی)طی دستور پرداخت پیوست</t>
  </si>
  <si>
    <t>1400/12/02</t>
  </si>
  <si>
    <t>بنیاد علوم کاربردی رازی- چک 185863 (تجارت)بابت هزینه آزمایش طی شماره پیگیری 34807 (واریزی)طی دستور پرداخت پیوست</t>
  </si>
  <si>
    <t>بنیاد علوم کاربردی رازی- چک 185863 (تجارت)بابت هزینه آزمایش طی شماره پیگیری 36113 (واریزی)طی دستور پرداخت پیوست</t>
  </si>
  <si>
    <t>1400/12/17</t>
  </si>
  <si>
    <t>بنیاد علوم کاربردی رازی - هزینه تست و ارزیابی سیمان کنگان طی فاکتور 41538 و شماره پیگیری 36285</t>
  </si>
  <si>
    <t>مانده</t>
  </si>
  <si>
    <t>بدهی بابت شماره پیگیری 36285</t>
  </si>
  <si>
    <t>بدهی بابت شماره پیگیری 36113</t>
  </si>
  <si>
    <t>بدهی بابت شماره پیگیری 34807</t>
  </si>
  <si>
    <t>بدهی بابت شماره پیگیری 34614</t>
  </si>
  <si>
    <t>جمع بدهی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</si>
</sst>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Tahoma"/>
    </font>
    <font>
      <b/>
      <sz val="10"/>
      <name val="Tahoma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Down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right"/>
    </xf>
  </cellStyleXfs>
  <cellXfs count="36">
    <xf numFmtId="0" fontId="0" fillId="0" borderId="0" xfId="0">
      <alignment horizontal="right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>
      <alignment horizontal="right"/>
    </xf>
    <xf numFmtId="38" fontId="2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38" fontId="2" fillId="0" borderId="2" xfId="0" applyNumberFormat="1" applyFont="1" applyBorder="1" applyAlignment="1">
      <alignment horizontal="right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8" fontId="0" fillId="0" borderId="3" xfId="0" applyNumberFormat="1" applyFill="1" applyBorder="1" applyAlignment="1">
      <alignment horizontal="right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38" fontId="0" fillId="0" borderId="4" xfId="0" applyNumberFormat="1" applyFill="1" applyBorder="1" applyAlignment="1">
      <alignment horizontal="right" vertical="center"/>
    </xf>
    <xf numFmtId="38" fontId="0" fillId="0" borderId="4" xfId="0" applyNumberForma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0" fillId="3" borderId="6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rightToLeft="1" tabSelected="1" workbookViewId="0">
      <selection activeCell="H13" sqref="H13"/>
    </sheetView>
  </sheetViews>
  <sheetFormatPr defaultRowHeight="12.75" x14ac:dyDescent="0.2"/>
  <cols>
    <col min="1" max="2" width="7.28515625" style="7" customWidth="1"/>
    <col min="3" max="3" width="11.7109375" style="7" customWidth="1"/>
    <col min="4" max="4" width="105.7109375" bestFit="1" customWidth="1"/>
    <col min="5" max="5" width="10.28515625" customWidth="1"/>
    <col min="6" max="7" width="15.42578125" customWidth="1"/>
    <col min="8" max="8" width="15.140625" style="5" customWidth="1"/>
  </cols>
  <sheetData>
    <row r="1" spans="1:8" s="3" customFormat="1" ht="54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6</v>
      </c>
      <c r="F1" s="2" t="s">
        <v>4</v>
      </c>
      <c r="G1" s="2" t="s">
        <v>5</v>
      </c>
      <c r="H1" s="4" t="s">
        <v>20</v>
      </c>
    </row>
    <row r="2" spans="1:8" s="1" customFormat="1" ht="24.95" customHeight="1" x14ac:dyDescent="0.2">
      <c r="A2" s="9">
        <v>1782</v>
      </c>
      <c r="B2" s="9">
        <v>1772</v>
      </c>
      <c r="C2" s="10" t="s">
        <v>13</v>
      </c>
      <c r="D2" s="11" t="s">
        <v>14</v>
      </c>
      <c r="E2" s="11">
        <v>36285</v>
      </c>
      <c r="F2" s="12">
        <v>12208545</v>
      </c>
      <c r="G2" s="12">
        <v>0</v>
      </c>
      <c r="H2" s="13">
        <f>F2-G2</f>
        <v>12208545</v>
      </c>
    </row>
    <row r="3" spans="1:8" s="1" customFormat="1" ht="24.95" customHeight="1" x14ac:dyDescent="0.2">
      <c r="A3" s="14">
        <v>1924</v>
      </c>
      <c r="B3" s="14">
        <v>2107</v>
      </c>
      <c r="C3" s="15" t="s">
        <v>18</v>
      </c>
      <c r="D3" s="16" t="s">
        <v>19</v>
      </c>
      <c r="E3" s="16">
        <v>36285</v>
      </c>
      <c r="F3" s="17">
        <v>0</v>
      </c>
      <c r="G3" s="17">
        <v>12851100</v>
      </c>
      <c r="H3" s="18">
        <f>F3-G3</f>
        <v>-12851100</v>
      </c>
    </row>
    <row r="4" spans="1:8" s="20" customFormat="1" ht="24.95" customHeight="1" x14ac:dyDescent="0.2">
      <c r="A4" s="26"/>
      <c r="B4" s="27"/>
      <c r="C4" s="28"/>
      <c r="D4" s="29" t="s">
        <v>21</v>
      </c>
      <c r="E4" s="30"/>
      <c r="F4" s="31"/>
      <c r="G4" s="32"/>
      <c r="H4" s="6">
        <f>SUM(H2:H3)</f>
        <v>-642555</v>
      </c>
    </row>
    <row r="5" spans="1:8" s="1" customFormat="1" ht="24.95" customHeight="1" x14ac:dyDescent="0.2">
      <c r="A5" s="9">
        <v>1619</v>
      </c>
      <c r="B5" s="9">
        <v>1780</v>
      </c>
      <c r="C5" s="10" t="s">
        <v>9</v>
      </c>
      <c r="D5" s="11" t="s">
        <v>8</v>
      </c>
      <c r="E5" s="11">
        <v>36113</v>
      </c>
      <c r="F5" s="12">
        <v>0</v>
      </c>
      <c r="G5" s="12">
        <v>16099300</v>
      </c>
      <c r="H5" s="13">
        <f>F5-G5</f>
        <v>-16099300</v>
      </c>
    </row>
    <row r="6" spans="1:8" s="1" customFormat="1" ht="24.95" customHeight="1" x14ac:dyDescent="0.2">
      <c r="A6" s="14">
        <v>1822</v>
      </c>
      <c r="B6" s="14">
        <v>1806</v>
      </c>
      <c r="C6" s="15" t="s">
        <v>15</v>
      </c>
      <c r="D6" s="16" t="s">
        <v>17</v>
      </c>
      <c r="E6" s="16">
        <v>36113</v>
      </c>
      <c r="F6" s="17">
        <v>15360800</v>
      </c>
      <c r="G6" s="17">
        <v>0</v>
      </c>
      <c r="H6" s="18">
        <f>F6-G6</f>
        <v>15360800</v>
      </c>
    </row>
    <row r="7" spans="1:8" s="1" customFormat="1" ht="24.95" customHeight="1" x14ac:dyDescent="0.2">
      <c r="A7" s="23"/>
      <c r="B7" s="24"/>
      <c r="C7" s="25"/>
      <c r="D7" s="29" t="s">
        <v>22</v>
      </c>
      <c r="E7" s="33"/>
      <c r="F7" s="34"/>
      <c r="G7" s="35"/>
      <c r="H7" s="6">
        <f>SUM(H5:H6)</f>
        <v>-738500</v>
      </c>
    </row>
    <row r="8" spans="1:8" s="1" customFormat="1" ht="24.95" customHeight="1" x14ac:dyDescent="0.2">
      <c r="A8" s="9">
        <v>1546</v>
      </c>
      <c r="B8" s="9">
        <v>1781</v>
      </c>
      <c r="C8" s="10" t="s">
        <v>7</v>
      </c>
      <c r="D8" s="11" t="s">
        <v>8</v>
      </c>
      <c r="E8" s="11">
        <v>34807</v>
      </c>
      <c r="F8" s="12">
        <v>0</v>
      </c>
      <c r="G8" s="12">
        <v>16099300</v>
      </c>
      <c r="H8" s="13">
        <f>F8-G8</f>
        <v>-16099300</v>
      </c>
    </row>
    <row r="9" spans="1:8" s="1" customFormat="1" ht="24.95" customHeight="1" x14ac:dyDescent="0.2">
      <c r="A9" s="14">
        <v>1822</v>
      </c>
      <c r="B9" s="14">
        <v>1806</v>
      </c>
      <c r="C9" s="15" t="s">
        <v>15</v>
      </c>
      <c r="D9" s="16" t="s">
        <v>16</v>
      </c>
      <c r="E9" s="16">
        <v>34807</v>
      </c>
      <c r="F9" s="17">
        <v>15360800</v>
      </c>
      <c r="G9" s="17">
        <v>0</v>
      </c>
      <c r="H9" s="18">
        <f>F9-G9</f>
        <v>15360800</v>
      </c>
    </row>
    <row r="10" spans="1:8" s="1" customFormat="1" ht="24.95" customHeight="1" x14ac:dyDescent="0.2">
      <c r="A10" s="23"/>
      <c r="B10" s="24"/>
      <c r="C10" s="25"/>
      <c r="D10" s="29" t="s">
        <v>23</v>
      </c>
      <c r="E10" s="33"/>
      <c r="F10" s="34"/>
      <c r="G10" s="35"/>
      <c r="H10" s="6">
        <f>SUM(H8:H9)</f>
        <v>-738500</v>
      </c>
    </row>
    <row r="11" spans="1:8" s="1" customFormat="1" ht="24.95" customHeight="1" x14ac:dyDescent="0.2">
      <c r="A11" s="9">
        <v>1763</v>
      </c>
      <c r="B11" s="9">
        <v>1700</v>
      </c>
      <c r="C11" s="10" t="s">
        <v>10</v>
      </c>
      <c r="D11" s="11" t="s">
        <v>11</v>
      </c>
      <c r="E11" s="11">
        <v>34614</v>
      </c>
      <c r="F11" s="12">
        <v>0</v>
      </c>
      <c r="G11" s="12">
        <v>128358400</v>
      </c>
      <c r="H11" s="13">
        <f>F11-G11</f>
        <v>-128358400</v>
      </c>
    </row>
    <row r="12" spans="1:8" s="1" customFormat="1" ht="24.95" customHeight="1" x14ac:dyDescent="0.2">
      <c r="A12" s="14">
        <v>1763</v>
      </c>
      <c r="B12" s="14">
        <v>1700</v>
      </c>
      <c r="C12" s="15" t="s">
        <v>10</v>
      </c>
      <c r="D12" s="16" t="s">
        <v>12</v>
      </c>
      <c r="E12" s="16">
        <v>34614</v>
      </c>
      <c r="F12" s="17">
        <v>111872000</v>
      </c>
      <c r="G12" s="17">
        <v>0</v>
      </c>
      <c r="H12" s="19">
        <f>F12-G12</f>
        <v>111872000</v>
      </c>
    </row>
    <row r="13" spans="1:8" s="1" customFormat="1" ht="24.95" customHeight="1" x14ac:dyDescent="0.2">
      <c r="A13" s="23"/>
      <c r="B13" s="24"/>
      <c r="C13" s="25"/>
      <c r="D13" s="29" t="s">
        <v>24</v>
      </c>
      <c r="E13" s="33"/>
      <c r="F13" s="34"/>
      <c r="G13" s="35"/>
      <c r="H13" s="6">
        <f>SUM(H11:H12)</f>
        <v>-16486400</v>
      </c>
    </row>
    <row r="14" spans="1:8" s="20" customFormat="1" ht="30" customHeight="1" thickBot="1" x14ac:dyDescent="0.25">
      <c r="A14" s="21"/>
      <c r="B14" s="21"/>
      <c r="C14" s="21"/>
      <c r="D14" s="22" t="s">
        <v>25</v>
      </c>
      <c r="H14" s="8">
        <f>SUM(H13,H10,H7,H4)</f>
        <v>-18605955</v>
      </c>
    </row>
    <row r="15" spans="1:8" ht="13.5" thickTop="1" x14ac:dyDescent="0.2"/>
  </sheetData>
  <printOptions horizontalCentered="1"/>
  <pageMargins left="0.25" right="0.25" top="0.75" bottom="0.75" header="0.3" footer="0.3"/>
  <pageSetup scale="74" fitToHeight="0" orientation="landscape" r:id="rId1"/>
  <headerFooter>
    <oddHeader>&amp;C&amp;"B Lotus,Bold"&amp;14آنالیز حسابهای پرداختنی به شرکت علوم کاربردی رازی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حداکثر 10000000 رکورد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2022-11-26T13:20:45Z</cp:lastPrinted>
  <dcterms:created xsi:type="dcterms:W3CDTF">2022-11-26T13:18:18Z</dcterms:created>
  <dcterms:modified xsi:type="dcterms:W3CDTF">2022-11-26T13:21:04Z</dcterms:modified>
</cp:coreProperties>
</file>