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arzegaran\Desktop\"/>
    </mc:Choice>
  </mc:AlternateContent>
  <xr:revisionPtr revIDLastSave="0" documentId="13_ncr:1_{906A0898-7443-49FA-BDD2-9CEB8E2233F7}" xr6:coauthVersionLast="47" xr6:coauthVersionMax="47" xr10:uidLastSave="{00000000-0000-0000-0000-000000000000}"/>
  <bookViews>
    <workbookView xWindow="-120" yWindow="-120" windowWidth="29040" windowHeight="15840" xr2:uid="{18500DE9-6B25-4AAE-AFEB-1975741E23DB}"/>
  </bookViews>
  <sheets>
    <sheet name="Sheet1" sheetId="1" r:id="rId1"/>
    <sheet name="Sheet2" sheetId="2" r:id="rId2"/>
  </sheets>
  <definedNames>
    <definedName name="_xlnm.Print_Area" localSheetId="0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H6" i="2"/>
  <c r="D11" i="2" s="1"/>
  <c r="F14" i="1"/>
  <c r="E17" i="1" l="1"/>
</calcChain>
</file>

<file path=xl/sharedStrings.xml><?xml version="1.0" encoding="utf-8"?>
<sst xmlns="http://schemas.openxmlformats.org/spreadsheetml/2006/main" count="89" uniqueCount="55">
  <si>
    <t xml:space="preserve">ردیف </t>
  </si>
  <si>
    <t xml:space="preserve">تاریخ </t>
  </si>
  <si>
    <t xml:space="preserve">شرح </t>
  </si>
  <si>
    <t>مبلغ (ریال)</t>
  </si>
  <si>
    <t xml:space="preserve">بانک </t>
  </si>
  <si>
    <t>تمرکز وجوه درآمد سازمان بنادر و دریا نوردی بابت هزینه های کشتی و انبارداری</t>
  </si>
  <si>
    <t>سازمان بنادر و دریا نوردی بابت هزینه های کشتی و انبارداری</t>
  </si>
  <si>
    <t>بیمه البرز بابت هزینه های کشتی و انبارداری</t>
  </si>
  <si>
    <t>سریع بار خلیج فارس بابت هزینه های کشتی و انبارداری</t>
  </si>
  <si>
    <t>1402/11/11</t>
  </si>
  <si>
    <t>تجارت</t>
  </si>
  <si>
    <t xml:space="preserve">واریزی ها </t>
  </si>
  <si>
    <t>1402/11/15</t>
  </si>
  <si>
    <t xml:space="preserve">  جمع : </t>
  </si>
  <si>
    <t>1402/11/18</t>
  </si>
  <si>
    <t>1402/11/21</t>
  </si>
  <si>
    <t>گمرک جمهوری اسلامی ایران -هزینه گمرک کشتی EUNICE کوتاژ 17349095</t>
  </si>
  <si>
    <t>1402/11/23</t>
  </si>
  <si>
    <t>سریع بار خلیج فارس بابت هزینه های کشتی و انبارداری ص 075</t>
  </si>
  <si>
    <t xml:space="preserve">مابه التفاوت : </t>
  </si>
  <si>
    <t xml:space="preserve"> شرکت سنگ آهن مرکزی رباط پیرو مذاکره تلفنی با آقای مهندس محمد پور (عودت وجه)</t>
  </si>
  <si>
    <t>1402/11/24</t>
  </si>
  <si>
    <t xml:space="preserve">REV:1402/11/30 </t>
  </si>
  <si>
    <t>1402/11/30</t>
  </si>
  <si>
    <t>جمع :</t>
  </si>
  <si>
    <t>واریزی توسط شرکت سنگ آهن مرکزی رباط(بابت هزینه صادرات)</t>
  </si>
  <si>
    <t>واریزی توسط شرکت سنگ آهن مرکزی رباط(خودروسازی بم)</t>
  </si>
  <si>
    <t>واریزی توسط شرکت سنگ آهن مرکزی رباط(ماموت خودرو)</t>
  </si>
  <si>
    <t>پرداختی ها</t>
  </si>
  <si>
    <t>حساب صادرات شرکت رباط</t>
  </si>
  <si>
    <t>نام کشتی</t>
  </si>
  <si>
    <t>شماره کوتاژ</t>
  </si>
  <si>
    <t>مبلغ کوتاژ -دلار</t>
  </si>
  <si>
    <t>نام شرکت واگذار شده</t>
  </si>
  <si>
    <t xml:space="preserve">مبلغ </t>
  </si>
  <si>
    <t>نوع ارز</t>
  </si>
  <si>
    <t>تاریخ</t>
  </si>
  <si>
    <t>مبلغ واگذاری به دلار</t>
  </si>
  <si>
    <t>مبلغ واگذاری به ریال</t>
  </si>
  <si>
    <t>EUNICE</t>
  </si>
  <si>
    <t xml:space="preserve">ماموت خودرو </t>
  </si>
  <si>
    <t xml:space="preserve">درهم </t>
  </si>
  <si>
    <t>بهمن402</t>
  </si>
  <si>
    <t>خودروسازان بم</t>
  </si>
  <si>
    <t>یوآن</t>
  </si>
  <si>
    <t>بهمن 402</t>
  </si>
  <si>
    <t>بهمن 403</t>
  </si>
  <si>
    <t>بهمن 404</t>
  </si>
  <si>
    <t>آدیش جنوبی</t>
  </si>
  <si>
    <t>گلنور</t>
  </si>
  <si>
    <t>اسفند 402</t>
  </si>
  <si>
    <t>باقیمانده بر اساس سامانه</t>
  </si>
  <si>
    <t>دلار</t>
  </si>
  <si>
    <t>1402/12/19</t>
  </si>
  <si>
    <t>واریزی توسط شرکت سنگ آهن مرکزی رباط(شرکت گلنور)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</si>
</sst>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_ * #,##0.00_-_ر_ي_ا_ل_ ;_ * #,##0.00\-_ر_ي_ا_ل_ ;_ * &quot;-&quot;??_-_ر_ي_ا_ل_ ;_ @_ 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B Nazanin"/>
      <charset val="178"/>
    </font>
    <font>
      <sz val="14"/>
      <color rgb="FF333333"/>
      <name val="B Nazanin"/>
      <charset val="178"/>
    </font>
    <font>
      <b/>
      <sz val="16"/>
      <color theme="1"/>
      <name val="B Nazanin"/>
      <charset val="178"/>
    </font>
    <font>
      <b/>
      <sz val="14"/>
      <color theme="1"/>
      <name val="B Nazanin"/>
      <charset val="178"/>
    </font>
    <font>
      <sz val="14"/>
      <name val="B Lotus"/>
      <charset val="178"/>
    </font>
    <font>
      <b/>
      <sz val="15"/>
      <color theme="1"/>
      <name val="B Nazanin"/>
      <charset val="17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/>
    <xf numFmtId="3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3" fontId="1" fillId="0" borderId="1" xfId="0" applyNumberFormat="1" applyFont="1" applyBorder="1" applyAlignment="1">
      <alignment horizontal="center"/>
    </xf>
    <xf numFmtId="3" fontId="1" fillId="0" borderId="6" xfId="0" applyNumberFormat="1" applyFont="1" applyBorder="1"/>
    <xf numFmtId="3" fontId="1" fillId="0" borderId="1" xfId="0" applyNumberFormat="1" applyFont="1" applyBorder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3" fontId="1" fillId="0" borderId="7" xfId="0" applyNumberFormat="1" applyFont="1" applyBorder="1"/>
    <xf numFmtId="0" fontId="5" fillId="0" borderId="1" xfId="0" applyFont="1" applyBorder="1" applyAlignment="1">
      <alignment horizontal="right" vertical="center" shrinkToFit="1"/>
    </xf>
    <xf numFmtId="0" fontId="0" fillId="0" borderId="1" xfId="0" applyBorder="1"/>
    <xf numFmtId="0" fontId="0" fillId="0" borderId="8" xfId="0" applyBorder="1"/>
    <xf numFmtId="0" fontId="0" fillId="2" borderId="10" xfId="0" applyFill="1" applyBorder="1" applyAlignment="1">
      <alignment horizontal="center" vertical="center"/>
    </xf>
    <xf numFmtId="43" fontId="0" fillId="2" borderId="1" xfId="1" applyFont="1" applyFill="1" applyBorder="1"/>
    <xf numFmtId="0" fontId="0" fillId="3" borderId="1" xfId="0" applyFill="1" applyBorder="1"/>
    <xf numFmtId="164" fontId="0" fillId="0" borderId="0" xfId="0" applyNumberForma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43" fontId="0" fillId="2" borderId="9" xfId="1" applyFont="1" applyFill="1" applyBorder="1" applyAlignment="1">
      <alignment horizontal="center" vertical="center"/>
    </xf>
    <xf numFmtId="43" fontId="0" fillId="2" borderId="10" xfId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65" fontId="0" fillId="3" borderId="2" xfId="1" applyNumberFormat="1" applyFont="1" applyFill="1" applyBorder="1" applyAlignment="1">
      <alignment horizontal="center"/>
    </xf>
    <xf numFmtId="165" fontId="0" fillId="3" borderId="4" xfId="1" applyNumberFormat="1" applyFont="1" applyFill="1" applyBorder="1" applyAlignment="1">
      <alignment horizontal="center"/>
    </xf>
    <xf numFmtId="165" fontId="0" fillId="2" borderId="9" xfId="1" applyNumberFormat="1" applyFont="1" applyFill="1" applyBorder="1" applyAlignment="1">
      <alignment horizontal="center" vertical="center"/>
    </xf>
    <xf numFmtId="165" fontId="0" fillId="2" borderId="8" xfId="1" applyNumberFormat="1" applyFont="1" applyFill="1" applyBorder="1" applyAlignment="1">
      <alignment horizontal="center" vertical="center"/>
    </xf>
    <xf numFmtId="165" fontId="0" fillId="2" borderId="10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2A8B7-92C0-4ABE-AF40-EB7974E072F7}">
  <sheetPr>
    <pageSetUpPr fitToPage="1"/>
  </sheetPr>
  <dimension ref="C1:N26"/>
  <sheetViews>
    <sheetView rightToLeft="1" tabSelected="1" view="pageBreakPreview" zoomScaleNormal="100" zoomScaleSheetLayoutView="100" workbookViewId="0">
      <selection activeCell="G13" sqref="G13"/>
    </sheetView>
  </sheetViews>
  <sheetFormatPr defaultRowHeight="22.5" x14ac:dyDescent="0.55000000000000004"/>
  <cols>
    <col min="1" max="1" width="4.140625" style="1" customWidth="1"/>
    <col min="2" max="2" width="0.85546875" style="1" customWidth="1"/>
    <col min="3" max="3" width="7.7109375" style="1" customWidth="1"/>
    <col min="4" max="4" width="12.7109375" style="1" bestFit="1" customWidth="1"/>
    <col min="5" max="5" width="70.140625" style="1" customWidth="1"/>
    <col min="6" max="6" width="20.140625" style="3" bestFit="1" customWidth="1"/>
    <col min="7" max="7" width="9.140625" style="1"/>
    <col min="8" max="8" width="2.28515625" style="1" customWidth="1"/>
    <col min="9" max="9" width="2.85546875" style="1" customWidth="1"/>
    <col min="10" max="10" width="7.28515625" style="1" customWidth="1"/>
    <col min="11" max="11" width="12.7109375" style="1" bestFit="1" customWidth="1"/>
    <col min="12" max="12" width="57.140625" style="1" bestFit="1" customWidth="1"/>
    <col min="13" max="13" width="20.28515625" style="3" bestFit="1" customWidth="1"/>
    <col min="14" max="14" width="11.5703125" style="1" customWidth="1"/>
    <col min="15" max="15" width="3" style="1" customWidth="1"/>
    <col min="16" max="16384" width="9.140625" style="1"/>
  </cols>
  <sheetData>
    <row r="1" spans="3:14" ht="25.5" x14ac:dyDescent="0.65">
      <c r="C1" s="24" t="s">
        <v>29</v>
      </c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3:14" x14ac:dyDescent="0.55000000000000004">
      <c r="M2" s="26" t="s">
        <v>22</v>
      </c>
      <c r="N2" s="26"/>
    </row>
    <row r="3" spans="3:14" x14ac:dyDescent="0.55000000000000004">
      <c r="N3" s="2"/>
    </row>
    <row r="4" spans="3:14" ht="26.25" x14ac:dyDescent="0.65">
      <c r="C4" s="28" t="s">
        <v>28</v>
      </c>
      <c r="D4" s="29"/>
      <c r="E4" s="29"/>
      <c r="F4" s="29"/>
      <c r="G4" s="30"/>
      <c r="J4" s="27" t="s">
        <v>11</v>
      </c>
      <c r="K4" s="27"/>
      <c r="L4" s="27"/>
      <c r="M4" s="27"/>
      <c r="N4" s="27"/>
    </row>
    <row r="5" spans="3:14" ht="24" x14ac:dyDescent="0.6">
      <c r="C5" s="11" t="s">
        <v>0</v>
      </c>
      <c r="D5" s="11" t="s">
        <v>1</v>
      </c>
      <c r="E5" s="11" t="s">
        <v>2</v>
      </c>
      <c r="F5" s="12" t="s">
        <v>3</v>
      </c>
      <c r="G5" s="11" t="s">
        <v>4</v>
      </c>
      <c r="H5" s="13"/>
      <c r="I5" s="13"/>
      <c r="J5" s="14" t="s">
        <v>0</v>
      </c>
      <c r="K5" s="14" t="s">
        <v>1</v>
      </c>
      <c r="L5" s="14" t="s">
        <v>2</v>
      </c>
      <c r="M5" s="15" t="s">
        <v>3</v>
      </c>
      <c r="N5" s="14" t="s">
        <v>4</v>
      </c>
    </row>
    <row r="6" spans="3:14" x14ac:dyDescent="0.55000000000000004">
      <c r="C6" s="6">
        <v>1</v>
      </c>
      <c r="D6" s="5" t="s">
        <v>9</v>
      </c>
      <c r="E6" s="7" t="s">
        <v>5</v>
      </c>
      <c r="F6" s="8">
        <v>88647562172</v>
      </c>
      <c r="G6" s="6" t="s">
        <v>10</v>
      </c>
      <c r="J6" s="6">
        <v>1</v>
      </c>
      <c r="K6" s="5" t="s">
        <v>9</v>
      </c>
      <c r="L6" s="5" t="s">
        <v>25</v>
      </c>
      <c r="M6" s="8">
        <v>153000000000</v>
      </c>
      <c r="N6" s="6" t="s">
        <v>10</v>
      </c>
    </row>
    <row r="7" spans="3:14" x14ac:dyDescent="0.55000000000000004">
      <c r="C7" s="6">
        <v>2</v>
      </c>
      <c r="D7" s="5" t="s">
        <v>9</v>
      </c>
      <c r="E7" s="5" t="s">
        <v>6</v>
      </c>
      <c r="F7" s="8">
        <v>7882253071</v>
      </c>
      <c r="G7" s="6" t="s">
        <v>10</v>
      </c>
      <c r="J7" s="6">
        <v>2</v>
      </c>
      <c r="K7" s="5" t="s">
        <v>12</v>
      </c>
      <c r="L7" s="5" t="s">
        <v>25</v>
      </c>
      <c r="M7" s="8">
        <v>499492712273</v>
      </c>
      <c r="N7" s="6" t="s">
        <v>10</v>
      </c>
    </row>
    <row r="8" spans="3:14" x14ac:dyDescent="0.55000000000000004">
      <c r="C8" s="6">
        <v>3</v>
      </c>
      <c r="D8" s="5" t="s">
        <v>9</v>
      </c>
      <c r="E8" s="5" t="s">
        <v>7</v>
      </c>
      <c r="F8" s="8">
        <v>3810896531</v>
      </c>
      <c r="G8" s="6" t="s">
        <v>10</v>
      </c>
      <c r="J8" s="6">
        <v>3</v>
      </c>
      <c r="K8" s="5" t="s">
        <v>14</v>
      </c>
      <c r="L8" s="5" t="s">
        <v>26</v>
      </c>
      <c r="M8" s="10">
        <v>415600000000</v>
      </c>
      <c r="N8" s="6" t="s">
        <v>10</v>
      </c>
    </row>
    <row r="9" spans="3:14" x14ac:dyDescent="0.55000000000000004">
      <c r="C9" s="6">
        <v>4</v>
      </c>
      <c r="D9" s="5" t="s">
        <v>9</v>
      </c>
      <c r="E9" s="5" t="s">
        <v>8</v>
      </c>
      <c r="F9" s="8">
        <v>51810363816</v>
      </c>
      <c r="G9" s="6" t="s">
        <v>10</v>
      </c>
      <c r="J9" s="6">
        <v>4</v>
      </c>
      <c r="K9" s="5" t="s">
        <v>15</v>
      </c>
      <c r="L9" s="5" t="s">
        <v>27</v>
      </c>
      <c r="M9" s="10">
        <v>636647354200</v>
      </c>
      <c r="N9" s="6" t="s">
        <v>10</v>
      </c>
    </row>
    <row r="10" spans="3:14" x14ac:dyDescent="0.55000000000000004">
      <c r="C10" s="6">
        <v>5</v>
      </c>
      <c r="D10" s="5" t="s">
        <v>12</v>
      </c>
      <c r="E10" s="5" t="s">
        <v>16</v>
      </c>
      <c r="F10" s="8">
        <v>499492712273</v>
      </c>
      <c r="G10" s="6" t="s">
        <v>10</v>
      </c>
      <c r="J10" s="6">
        <v>5</v>
      </c>
      <c r="K10" s="5" t="s">
        <v>23</v>
      </c>
      <c r="L10" s="5" t="s">
        <v>27</v>
      </c>
      <c r="M10" s="10">
        <v>555054246068</v>
      </c>
      <c r="N10" s="6" t="s">
        <v>10</v>
      </c>
    </row>
    <row r="11" spans="3:14" x14ac:dyDescent="0.55000000000000004">
      <c r="C11" s="6">
        <v>6</v>
      </c>
      <c r="D11" s="5" t="s">
        <v>17</v>
      </c>
      <c r="E11" s="5" t="s">
        <v>18</v>
      </c>
      <c r="F11" s="8">
        <v>29133471736</v>
      </c>
      <c r="G11" s="6" t="s">
        <v>10</v>
      </c>
      <c r="J11" s="6">
        <v>6</v>
      </c>
      <c r="K11" s="5" t="s">
        <v>23</v>
      </c>
      <c r="L11" s="5" t="s">
        <v>27</v>
      </c>
      <c r="M11" s="10">
        <v>229141170324</v>
      </c>
      <c r="N11" s="6" t="s">
        <v>10</v>
      </c>
    </row>
    <row r="12" spans="3:14" ht="24.75" x14ac:dyDescent="0.55000000000000004">
      <c r="C12" s="6">
        <v>7</v>
      </c>
      <c r="D12" s="5" t="s">
        <v>21</v>
      </c>
      <c r="E12" s="17" t="s">
        <v>20</v>
      </c>
      <c r="F12" s="8">
        <v>200000000000</v>
      </c>
      <c r="G12" s="6" t="s">
        <v>10</v>
      </c>
      <c r="J12" s="6">
        <v>7</v>
      </c>
      <c r="K12" s="5" t="s">
        <v>53</v>
      </c>
      <c r="L12" s="5" t="s">
        <v>54</v>
      </c>
      <c r="M12" s="10">
        <v>183417450000</v>
      </c>
      <c r="N12" s="6"/>
    </row>
    <row r="13" spans="3:14" ht="25.5" thickBot="1" x14ac:dyDescent="0.6">
      <c r="C13" s="6">
        <v>8</v>
      </c>
      <c r="D13" s="5" t="s">
        <v>23</v>
      </c>
      <c r="E13" s="17" t="s">
        <v>20</v>
      </c>
      <c r="F13" s="8">
        <v>784195416392</v>
      </c>
      <c r="G13" s="6" t="s">
        <v>10</v>
      </c>
      <c r="J13" s="31" t="s">
        <v>24</v>
      </c>
      <c r="K13" s="31"/>
      <c r="L13" s="31"/>
      <c r="M13" s="9">
        <f>SUM(M6:M12)</f>
        <v>2672352932865</v>
      </c>
    </row>
    <row r="14" spans="3:14" ht="24" thickTop="1" thickBot="1" x14ac:dyDescent="0.6">
      <c r="C14" s="25" t="s">
        <v>13</v>
      </c>
      <c r="D14" s="25"/>
      <c r="E14" s="25"/>
      <c r="F14" s="16">
        <f>SUM(F6:F13)</f>
        <v>1664972675991</v>
      </c>
      <c r="M14" s="4"/>
    </row>
    <row r="15" spans="3:14" ht="23.25" thickTop="1" x14ac:dyDescent="0.55000000000000004">
      <c r="F15" s="4"/>
      <c r="M15" s="4"/>
    </row>
    <row r="16" spans="3:14" x14ac:dyDescent="0.55000000000000004">
      <c r="F16" s="4"/>
      <c r="M16" s="4"/>
    </row>
    <row r="17" spans="3:13" x14ac:dyDescent="0.55000000000000004">
      <c r="C17" s="25" t="s">
        <v>19</v>
      </c>
      <c r="D17" s="25"/>
      <c r="E17" s="4">
        <f>M13-F14</f>
        <v>1007380256874</v>
      </c>
      <c r="F17" s="4"/>
      <c r="M17" s="4"/>
    </row>
    <row r="18" spans="3:13" x14ac:dyDescent="0.55000000000000004">
      <c r="F18" s="4"/>
      <c r="M18" s="4"/>
    </row>
    <row r="19" spans="3:13" x14ac:dyDescent="0.55000000000000004">
      <c r="F19" s="4"/>
      <c r="M19" s="4"/>
    </row>
    <row r="20" spans="3:13" x14ac:dyDescent="0.55000000000000004">
      <c r="F20" s="4"/>
      <c r="M20" s="4"/>
    </row>
    <row r="21" spans="3:13" x14ac:dyDescent="0.55000000000000004">
      <c r="M21" s="4"/>
    </row>
    <row r="22" spans="3:13" x14ac:dyDescent="0.55000000000000004">
      <c r="M22" s="4"/>
    </row>
    <row r="23" spans="3:13" x14ac:dyDescent="0.55000000000000004">
      <c r="M23" s="4"/>
    </row>
    <row r="24" spans="3:13" x14ac:dyDescent="0.55000000000000004">
      <c r="M24" s="4"/>
    </row>
    <row r="25" spans="3:13" x14ac:dyDescent="0.55000000000000004">
      <c r="M25" s="4"/>
    </row>
    <row r="26" spans="3:13" x14ac:dyDescent="0.55000000000000004">
      <c r="M26" s="4"/>
    </row>
  </sheetData>
  <mergeCells count="7">
    <mergeCell ref="C1:M1"/>
    <mergeCell ref="C17:D17"/>
    <mergeCell ref="M2:N2"/>
    <mergeCell ref="J4:N4"/>
    <mergeCell ref="C4:G4"/>
    <mergeCell ref="C14:E14"/>
    <mergeCell ref="J13:L13"/>
  </mergeCells>
  <printOptions horizontalCentered="1"/>
  <pageMargins left="0" right="0" top="0.39370078740157483" bottom="0.3937007874015748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9A68C-1320-4451-A75A-4E9733205774}">
  <dimension ref="A1:I13"/>
  <sheetViews>
    <sheetView rightToLeft="1" workbookViewId="0">
      <selection activeCell="B19" sqref="B19"/>
    </sheetView>
  </sheetViews>
  <sheetFormatPr defaultRowHeight="15" x14ac:dyDescent="0.25"/>
  <cols>
    <col min="1" max="1" width="9.42578125" bestFit="1" customWidth="1"/>
    <col min="2" max="2" width="17.85546875" bestFit="1" customWidth="1"/>
    <col min="3" max="3" width="12.28515625" bestFit="1" customWidth="1"/>
    <col min="4" max="5" width="16.85546875" bestFit="1" customWidth="1"/>
    <col min="6" max="6" width="6.5703125" bestFit="1" customWidth="1"/>
    <col min="7" max="7" width="8.42578125" bestFit="1" customWidth="1"/>
    <col min="8" max="8" width="16.85546875" bestFit="1" customWidth="1"/>
    <col min="9" max="9" width="22.7109375" bestFit="1" customWidth="1"/>
  </cols>
  <sheetData>
    <row r="1" spans="1:9" x14ac:dyDescent="0.25">
      <c r="A1" s="18" t="s">
        <v>30</v>
      </c>
      <c r="B1" s="18" t="s">
        <v>31</v>
      </c>
      <c r="C1" s="18" t="s">
        <v>32</v>
      </c>
      <c r="D1" s="18" t="s">
        <v>33</v>
      </c>
      <c r="E1" s="18" t="s">
        <v>34</v>
      </c>
      <c r="F1" s="18" t="s">
        <v>35</v>
      </c>
      <c r="G1" s="18" t="s">
        <v>36</v>
      </c>
      <c r="H1" s="19" t="s">
        <v>37</v>
      </c>
      <c r="I1" s="19" t="s">
        <v>38</v>
      </c>
    </row>
    <row r="2" spans="1:9" x14ac:dyDescent="0.25">
      <c r="A2" s="34" t="s">
        <v>39</v>
      </c>
      <c r="B2" s="34">
        <v>17349095</v>
      </c>
      <c r="C2" s="39">
        <v>5744601</v>
      </c>
      <c r="D2" s="20" t="s">
        <v>40</v>
      </c>
      <c r="E2" s="21">
        <v>4452079.4000000004</v>
      </c>
      <c r="F2" s="20" t="s">
        <v>41</v>
      </c>
      <c r="G2" s="20" t="s">
        <v>42</v>
      </c>
      <c r="H2" s="21">
        <v>1213000</v>
      </c>
      <c r="I2" s="21">
        <v>636647354200</v>
      </c>
    </row>
    <row r="3" spans="1:9" x14ac:dyDescent="0.25">
      <c r="A3" s="35"/>
      <c r="B3" s="35"/>
      <c r="C3" s="40"/>
      <c r="D3" s="20" t="s">
        <v>43</v>
      </c>
      <c r="E3" s="21">
        <v>5722396.5099999998</v>
      </c>
      <c r="F3" s="20" t="s">
        <v>44</v>
      </c>
      <c r="G3" s="20" t="s">
        <v>45</v>
      </c>
      <c r="H3" s="21">
        <v>800000</v>
      </c>
      <c r="I3" s="21">
        <v>415600000000</v>
      </c>
    </row>
    <row r="4" spans="1:9" x14ac:dyDescent="0.25">
      <c r="A4" s="35"/>
      <c r="B4" s="35"/>
      <c r="C4" s="40"/>
      <c r="D4" s="20" t="s">
        <v>40</v>
      </c>
      <c r="E4" s="21">
        <v>1586850.21</v>
      </c>
      <c r="F4" s="20" t="s">
        <v>41</v>
      </c>
      <c r="G4" s="20" t="s">
        <v>46</v>
      </c>
      <c r="H4" s="32">
        <v>1479759.18</v>
      </c>
      <c r="I4" s="32">
        <v>784195416392</v>
      </c>
    </row>
    <row r="5" spans="1:9" x14ac:dyDescent="0.25">
      <c r="A5" s="36"/>
      <c r="B5" s="35"/>
      <c r="C5" s="40"/>
      <c r="D5" s="20" t="s">
        <v>40</v>
      </c>
      <c r="E5" s="21">
        <v>3843865.97</v>
      </c>
      <c r="F5" s="20" t="s">
        <v>41</v>
      </c>
      <c r="G5" s="20" t="s">
        <v>47</v>
      </c>
      <c r="H5" s="33"/>
      <c r="I5" s="33"/>
    </row>
    <row r="6" spans="1:9" x14ac:dyDescent="0.25">
      <c r="A6" s="34" t="s">
        <v>48</v>
      </c>
      <c r="B6" s="35"/>
      <c r="C6" s="40"/>
      <c r="D6" s="20" t="s">
        <v>49</v>
      </c>
      <c r="E6" s="21">
        <v>2315000</v>
      </c>
      <c r="F6" s="20" t="s">
        <v>44</v>
      </c>
      <c r="G6" s="20" t="s">
        <v>50</v>
      </c>
      <c r="H6" s="21">
        <f>I6/560000</f>
        <v>327531.16071428574</v>
      </c>
      <c r="I6" s="21">
        <v>183417450000</v>
      </c>
    </row>
    <row r="7" spans="1:9" x14ac:dyDescent="0.25">
      <c r="A7" s="35"/>
      <c r="B7" s="35"/>
      <c r="C7" s="40"/>
      <c r="D7" s="20"/>
      <c r="E7" s="21"/>
      <c r="F7" s="20"/>
      <c r="G7" s="20"/>
      <c r="H7" s="21"/>
      <c r="I7" s="21"/>
    </row>
    <row r="8" spans="1:9" x14ac:dyDescent="0.25">
      <c r="A8" s="35"/>
      <c r="B8" s="35"/>
      <c r="C8" s="40"/>
      <c r="D8" s="20"/>
      <c r="E8" s="20"/>
      <c r="F8" s="20"/>
      <c r="G8" s="20"/>
      <c r="H8" s="21"/>
      <c r="I8" s="21"/>
    </row>
    <row r="9" spans="1:9" x14ac:dyDescent="0.25">
      <c r="A9" s="36"/>
      <c r="B9" s="36"/>
      <c r="C9" s="41"/>
      <c r="D9" s="20"/>
      <c r="E9" s="20"/>
      <c r="F9" s="20"/>
      <c r="G9" s="20"/>
      <c r="H9" s="21"/>
      <c r="I9" s="21"/>
    </row>
    <row r="10" spans="1:9" x14ac:dyDescent="0.25">
      <c r="A10" s="22"/>
      <c r="B10" s="22" t="s">
        <v>51</v>
      </c>
      <c r="C10" s="22"/>
      <c r="D10" s="37">
        <v>1924310</v>
      </c>
      <c r="E10" s="38"/>
      <c r="F10" s="22" t="s">
        <v>52</v>
      </c>
      <c r="G10" s="22"/>
    </row>
    <row r="11" spans="1:9" x14ac:dyDescent="0.25">
      <c r="D11" s="23">
        <f>C2-H2-H3-H4-H6</f>
        <v>1924310.6592857146</v>
      </c>
    </row>
    <row r="13" spans="1:9" x14ac:dyDescent="0.25">
      <c r="D13" s="23"/>
    </row>
  </sheetData>
  <mergeCells count="7">
    <mergeCell ref="I4:I5"/>
    <mergeCell ref="A6:A9"/>
    <mergeCell ref="D10:E10"/>
    <mergeCell ref="A2:A5"/>
    <mergeCell ref="B2:B9"/>
    <mergeCell ref="C2:C9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Sepideh Japalaghi</dc:creator>
  <cp:lastModifiedBy>Masoud Arzegaran</cp:lastModifiedBy>
  <cp:lastPrinted>2024-02-19T09:01:14Z</cp:lastPrinted>
  <dcterms:created xsi:type="dcterms:W3CDTF">2024-02-12T12:57:12Z</dcterms:created>
  <dcterms:modified xsi:type="dcterms:W3CDTF">2024-03-12T15:59:54Z</dcterms:modified>
</cp:coreProperties>
</file>