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Imaghian\"/>
    </mc:Choice>
  </mc:AlternateContent>
  <xr:revisionPtr revIDLastSave="0" documentId="13_ncr:1_{BBDAFFE8-C3F8-49A2-8401-BC4F08D975EE}" xr6:coauthVersionLast="47" xr6:coauthVersionMax="47" xr10:uidLastSave="{00000000-0000-0000-0000-000000000000}"/>
  <bookViews>
    <workbookView xWindow="-120" yWindow="-120" windowWidth="29040" windowHeight="15840" xr2:uid="{C87AF9EA-0361-44A4-8B26-7FCBD157B87A}"/>
  </bookViews>
  <sheets>
    <sheet name="Sheet1" sheetId="1" r:id="rId1"/>
    <sheet name="2404423004" sheetId="3" r:id="rId2"/>
    <sheet name="2772362054" sheetId="2" r:id="rId3"/>
    <sheet name="375053359" sheetId="4" r:id="rId4"/>
    <sheet name="0366527741003" sheetId="5" r:id="rId5"/>
    <sheet name="112.900.37355.1" sheetId="6" r:id="rId6"/>
    <sheet name="47000341553601" sheetId="7" r:id="rId7"/>
  </sheets>
  <definedNames>
    <definedName name="_xlnm._FilterDatabase" localSheetId="0" hidden="1">Sheet1!$A$1:$B$41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7" i="1"/>
  <c r="A6" i="1"/>
  <c r="A5" i="1"/>
  <c r="A4" i="1"/>
  <c r="A3" i="1"/>
  <c r="A2" i="1"/>
  <c r="A4" i="7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3" i="7"/>
  <c r="A2" i="7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3" i="6"/>
  <c r="A2" i="6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3" i="5"/>
  <c r="A2" i="5"/>
  <c r="E57" i="3"/>
  <c r="E56" i="3"/>
  <c r="A48" i="3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C96" i="2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C107" i="2" s="1"/>
  <c r="C108" i="2" s="1"/>
  <c r="C109" i="2" s="1"/>
  <c r="C110" i="2" s="1"/>
  <c r="A16" i="4"/>
  <c r="A17" i="4"/>
  <c r="A18" i="4" s="1"/>
  <c r="A19" i="4" s="1"/>
  <c r="A20" i="4" s="1"/>
  <c r="A21" i="4" s="1"/>
  <c r="A22" i="4" s="1"/>
  <c r="A23" i="4" s="1"/>
  <c r="A2" i="4"/>
  <c r="A3" i="4" s="1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C2" i="2"/>
  <c r="C3" i="2" s="1"/>
  <c r="C4" i="2" s="1"/>
  <c r="C5" i="2" s="1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A2" i="3"/>
  <c r="A3" i="3" s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19" i="2"/>
  <c r="A65" i="3" l="1"/>
  <c r="C22" i="2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l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l="1"/>
  <c r="C61" i="2" s="1"/>
  <c r="C62" i="2" s="1"/>
  <c r="C63" i="2" s="1"/>
  <c r="C64" i="2" s="1"/>
  <c r="C65" i="2" s="1"/>
  <c r="C66" i="2" s="1"/>
  <c r="C67" i="2" s="1"/>
  <c r="C68" i="2" s="1"/>
  <c r="C69" i="2" s="1"/>
  <c r="C70" i="2" l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l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111" i="2" s="1"/>
</calcChain>
</file>

<file path=xl/sharedStrings.xml><?xml version="1.0" encoding="utf-8"?>
<sst xmlns="http://schemas.openxmlformats.org/spreadsheetml/2006/main" count="74" uniqueCount="46">
  <si>
    <t>کارشناس خودرو</t>
  </si>
  <si>
    <t>شام با سینا</t>
  </si>
  <si>
    <t>سوپرمارکت</t>
  </si>
  <si>
    <t>نهار با مسعود و محسن</t>
  </si>
  <si>
    <t>بنزین</t>
  </si>
  <si>
    <t>دفتر قضایی</t>
  </si>
  <si>
    <t>قهوه با مسعود و محسن</t>
  </si>
  <si>
    <t>کانی راش</t>
  </si>
  <si>
    <t>گوشت با محسن و مسعود</t>
  </si>
  <si>
    <t>بخشی</t>
  </si>
  <si>
    <t>آرش رهنمایی</t>
  </si>
  <si>
    <t>1404/06/11</t>
  </si>
  <si>
    <t>1404/06/10</t>
  </si>
  <si>
    <t>قسط3</t>
  </si>
  <si>
    <t>1404/05/10</t>
  </si>
  <si>
    <t>قسط2</t>
  </si>
  <si>
    <t>1404/04/10</t>
  </si>
  <si>
    <t>1404/04/15</t>
  </si>
  <si>
    <t>قسط1</t>
  </si>
  <si>
    <t>1404/06/12</t>
  </si>
  <si>
    <t>قرض به زراعتی</t>
  </si>
  <si>
    <t>شام با مهدی مشایخی</t>
  </si>
  <si>
    <t>خرید</t>
  </si>
  <si>
    <t>موبایل</t>
  </si>
  <si>
    <t>بستنی با دوستان</t>
  </si>
  <si>
    <t>شام با دوستان</t>
  </si>
  <si>
    <t>1404/06/09</t>
  </si>
  <si>
    <t>بانک رفاه</t>
  </si>
  <si>
    <t>بانک ملی</t>
  </si>
  <si>
    <t>بانک گردشگری</t>
  </si>
  <si>
    <t>1404/06/01</t>
  </si>
  <si>
    <t>1404/06/02</t>
  </si>
  <si>
    <t>1404/06/06</t>
  </si>
  <si>
    <t>1404/06/05</t>
  </si>
  <si>
    <t>1404/06/04</t>
  </si>
  <si>
    <t>1404/06/08</t>
  </si>
  <si>
    <t>میرزاده</t>
  </si>
  <si>
    <t>خودم-ملت</t>
  </si>
  <si>
    <t>112.900.37355.1</t>
  </si>
  <si>
    <t>47000341553601</t>
  </si>
  <si>
    <t>0366527741003</t>
  </si>
  <si>
    <t>ملت</t>
  </si>
  <si>
    <t>رفاه</t>
  </si>
  <si>
    <t>ملی</t>
  </si>
  <si>
    <t>گردشگری</t>
  </si>
  <si>
    <t>پارسیان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</si>
</sst>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)_ ;_ * \(#,##0.00\)_ ;_ * &quot;-&quot;??_)_ ;_ @_ "/>
    <numFmt numFmtId="164" formatCode="_ * #,##0_)_ ;_ * \(#,##0\)_ ;_ * &quot;-&quot;??_)_ ;_ @_ "/>
  </numFmts>
  <fonts count="4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7474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164" fontId="2" fillId="2" borderId="0" xfId="1" applyNumberFormat="1" applyFont="1" applyFill="1"/>
    <xf numFmtId="164" fontId="0" fillId="2" borderId="0" xfId="1" applyNumberFormat="1" applyFont="1" applyFill="1"/>
    <xf numFmtId="164" fontId="0" fillId="2" borderId="0" xfId="0" applyNumberFormat="1" applyFill="1"/>
    <xf numFmtId="164" fontId="0" fillId="3" borderId="0" xfId="0" applyNumberFormat="1" applyFill="1"/>
    <xf numFmtId="38" fontId="0" fillId="0" borderId="0" xfId="0" applyNumberFormat="1"/>
    <xf numFmtId="164" fontId="0" fillId="0" borderId="0" xfId="1" applyNumberFormat="1" applyFont="1" applyAlignment="1">
      <alignment horizontal="center"/>
    </xf>
    <xf numFmtId="38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164" fontId="3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AACFC-6865-476C-9696-BFAF016DF475}">
  <dimension ref="A2:D9"/>
  <sheetViews>
    <sheetView tabSelected="1" workbookViewId="0">
      <selection activeCell="D8" sqref="D8"/>
    </sheetView>
  </sheetViews>
  <sheetFormatPr defaultRowHeight="15"/>
  <cols>
    <col min="1" max="1" width="14.42578125" style="1" bestFit="1" customWidth="1"/>
    <col min="2" max="2" width="14.85546875" style="11" bestFit="1" customWidth="1"/>
  </cols>
  <sheetData>
    <row r="2" spans="1:4">
      <c r="A2" s="1">
        <f>'2772362054'!C111</f>
        <v>520702</v>
      </c>
      <c r="B2" s="11">
        <v>2772362054</v>
      </c>
      <c r="C2" t="s">
        <v>41</v>
      </c>
      <c r="D2">
        <v>1</v>
      </c>
    </row>
    <row r="3" spans="1:4">
      <c r="A3" s="1">
        <f>'2404423004'!A65</f>
        <v>67503593</v>
      </c>
      <c r="B3" s="11">
        <v>2404423004</v>
      </c>
      <c r="C3" t="s">
        <v>41</v>
      </c>
      <c r="D3">
        <v>2</v>
      </c>
    </row>
    <row r="4" spans="1:4">
      <c r="A4" s="1">
        <f>'375053359'!A23</f>
        <v>4714500</v>
      </c>
      <c r="B4" s="11">
        <v>375053359</v>
      </c>
      <c r="C4" t="s">
        <v>42</v>
      </c>
      <c r="D4">
        <v>3</v>
      </c>
    </row>
    <row r="5" spans="1:4">
      <c r="A5" s="1">
        <f>'0366527741003'!A17</f>
        <v>479260</v>
      </c>
      <c r="B5" s="11" t="s">
        <v>40</v>
      </c>
      <c r="C5" t="s">
        <v>43</v>
      </c>
      <c r="D5">
        <v>4</v>
      </c>
    </row>
    <row r="6" spans="1:4">
      <c r="A6" s="1">
        <f>'112.900.37355.1'!A20</f>
        <v>2272365</v>
      </c>
      <c r="B6" s="11" t="s">
        <v>38</v>
      </c>
      <c r="C6" t="s">
        <v>44</v>
      </c>
      <c r="D6">
        <v>5</v>
      </c>
    </row>
    <row r="7" spans="1:4">
      <c r="A7" s="1">
        <f>'47000341553601'!A20</f>
        <v>1106895863</v>
      </c>
      <c r="B7" s="11" t="s">
        <v>39</v>
      </c>
      <c r="C7" t="s">
        <v>45</v>
      </c>
      <c r="D7">
        <v>6</v>
      </c>
    </row>
    <row r="8" spans="1:4" ht="15.75" thickBot="1">
      <c r="A8" s="12">
        <f>SUM(A2:A7)</f>
        <v>1182386283</v>
      </c>
    </row>
    <row r="9" spans="1:4" ht="15.75" thickTop="1"/>
  </sheetData>
  <autoFilter ref="A1:B41" xr:uid="{F63AACFC-6865-476C-9696-BFAF016DF475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048CE-C203-4992-9CE7-014E7F6A90C0}">
  <dimension ref="A2:E68"/>
  <sheetViews>
    <sheetView topLeftCell="A31" workbookViewId="0">
      <selection activeCell="E58" sqref="E58"/>
    </sheetView>
  </sheetViews>
  <sheetFormatPr defaultRowHeight="15"/>
  <cols>
    <col min="1" max="3" width="13.5703125" bestFit="1" customWidth="1"/>
    <col min="4" max="4" width="10.7109375" bestFit="1" customWidth="1"/>
    <col min="5" max="5" width="15.42578125" bestFit="1" customWidth="1"/>
  </cols>
  <sheetData>
    <row r="2" spans="1:5">
      <c r="A2" s="1">
        <f>C2-B2</f>
        <v>1903474</v>
      </c>
      <c r="B2" s="1"/>
      <c r="C2" s="1">
        <v>1903474</v>
      </c>
    </row>
    <row r="3" spans="1:5">
      <c r="A3" s="1">
        <f>A2+C3-B3</f>
        <v>1603474</v>
      </c>
      <c r="B3" s="1">
        <v>300000</v>
      </c>
      <c r="C3" s="1"/>
    </row>
    <row r="4" spans="1:5">
      <c r="A4" s="1">
        <f t="shared" ref="A4:A65" si="0">A3+C4-B4</f>
        <v>1303474</v>
      </c>
      <c r="B4" s="1">
        <v>300000</v>
      </c>
      <c r="C4" s="1"/>
    </row>
    <row r="5" spans="1:5">
      <c r="A5" s="1">
        <f t="shared" si="0"/>
        <v>1267474</v>
      </c>
      <c r="B5" s="1">
        <v>36000</v>
      </c>
      <c r="C5" s="1"/>
    </row>
    <row r="6" spans="1:5">
      <c r="A6" s="1">
        <f t="shared" si="0"/>
        <v>501267474</v>
      </c>
      <c r="B6" s="1"/>
      <c r="C6" s="1">
        <v>500000000</v>
      </c>
    </row>
    <row r="7" spans="1:5">
      <c r="A7" s="1">
        <f t="shared" si="0"/>
        <v>451267024</v>
      </c>
      <c r="B7" s="1">
        <v>50000450</v>
      </c>
      <c r="C7" s="1"/>
    </row>
    <row r="8" spans="1:5">
      <c r="A8" s="1">
        <f t="shared" si="0"/>
        <v>451257024</v>
      </c>
      <c r="B8" s="1">
        <v>10000</v>
      </c>
      <c r="C8" s="1"/>
    </row>
    <row r="9" spans="1:5">
      <c r="A9" s="1">
        <f t="shared" si="0"/>
        <v>451177024</v>
      </c>
      <c r="B9" s="1">
        <v>80000</v>
      </c>
      <c r="C9" s="1"/>
    </row>
    <row r="10" spans="1:5">
      <c r="A10" s="1">
        <f t="shared" si="0"/>
        <v>451097024</v>
      </c>
      <c r="B10" s="1">
        <v>80000</v>
      </c>
      <c r="C10" s="1"/>
    </row>
    <row r="11" spans="1:5">
      <c r="A11" s="1">
        <f t="shared" si="0"/>
        <v>451017024</v>
      </c>
      <c r="B11" s="1">
        <v>80000</v>
      </c>
      <c r="C11" s="1"/>
    </row>
    <row r="12" spans="1:5">
      <c r="A12" s="1">
        <f t="shared" si="0"/>
        <v>442587624</v>
      </c>
      <c r="B12" s="1">
        <v>8429400</v>
      </c>
      <c r="C12" s="1"/>
    </row>
    <row r="13" spans="1:5">
      <c r="A13" s="1">
        <f t="shared" si="0"/>
        <v>442557624</v>
      </c>
      <c r="B13" s="1">
        <v>30000</v>
      </c>
      <c r="C13" s="1"/>
    </row>
    <row r="14" spans="1:5">
      <c r="A14" s="1">
        <f t="shared" si="0"/>
        <v>50000</v>
      </c>
      <c r="B14" s="4">
        <v>442507624</v>
      </c>
      <c r="C14" s="1"/>
      <c r="D14" t="s">
        <v>16</v>
      </c>
      <c r="E14" t="s">
        <v>18</v>
      </c>
    </row>
    <row r="15" spans="1:5">
      <c r="A15" s="1">
        <f t="shared" si="0"/>
        <v>100050000</v>
      </c>
      <c r="B15" s="1"/>
      <c r="C15" s="1">
        <v>100000000</v>
      </c>
    </row>
    <row r="16" spans="1:5">
      <c r="A16" s="1">
        <f t="shared" si="0"/>
        <v>61136393</v>
      </c>
      <c r="B16" s="4">
        <v>38913607</v>
      </c>
      <c r="C16" s="1"/>
      <c r="D16" t="s">
        <v>17</v>
      </c>
      <c r="E16" t="s">
        <v>18</v>
      </c>
    </row>
    <row r="17" spans="1:5">
      <c r="A17" s="1">
        <f t="shared" si="0"/>
        <v>561136393</v>
      </c>
      <c r="B17" s="1"/>
      <c r="C17" s="1">
        <v>500000000</v>
      </c>
    </row>
    <row r="18" spans="1:5">
      <c r="A18" s="1">
        <f t="shared" si="0"/>
        <v>85879393</v>
      </c>
      <c r="B18" s="4">
        <v>475257000</v>
      </c>
      <c r="C18" s="1"/>
      <c r="D18" t="s">
        <v>14</v>
      </c>
      <c r="E18" t="s">
        <v>15</v>
      </c>
    </row>
    <row r="19" spans="1:5">
      <c r="A19" s="1">
        <f t="shared" si="0"/>
        <v>80229393</v>
      </c>
      <c r="B19" s="1">
        <v>5650000</v>
      </c>
      <c r="C19" s="1"/>
    </row>
    <row r="20" spans="1:5">
      <c r="A20" s="1">
        <f t="shared" si="0"/>
        <v>74749393</v>
      </c>
      <c r="B20" s="1">
        <v>5480000</v>
      </c>
      <c r="C20" s="1"/>
    </row>
    <row r="21" spans="1:5">
      <c r="A21" s="1">
        <f t="shared" si="0"/>
        <v>73249393</v>
      </c>
      <c r="B21" s="1">
        <v>1500000</v>
      </c>
      <c r="C21" s="1"/>
    </row>
    <row r="22" spans="1:5">
      <c r="A22" s="1">
        <f t="shared" si="0"/>
        <v>72799393</v>
      </c>
      <c r="B22" s="1">
        <v>450000</v>
      </c>
      <c r="C22" s="1"/>
    </row>
    <row r="23" spans="1:5">
      <c r="A23" s="1">
        <f t="shared" si="0"/>
        <v>49783993</v>
      </c>
      <c r="B23" s="1">
        <v>23015400</v>
      </c>
      <c r="C23" s="1"/>
    </row>
    <row r="24" spans="1:5">
      <c r="A24" s="1">
        <f t="shared" si="0"/>
        <v>49782193</v>
      </c>
      <c r="B24" s="1">
        <v>1800</v>
      </c>
      <c r="C24" s="1"/>
    </row>
    <row r="25" spans="1:5">
      <c r="A25" s="1">
        <f t="shared" si="0"/>
        <v>760393</v>
      </c>
      <c r="B25" s="2">
        <v>49021800</v>
      </c>
      <c r="C25" s="2"/>
    </row>
    <row r="26" spans="1:5">
      <c r="A26" s="1">
        <f t="shared" si="0"/>
        <v>406492393</v>
      </c>
      <c r="B26" s="2"/>
      <c r="C26" s="2">
        <v>405732000</v>
      </c>
    </row>
    <row r="27" spans="1:5">
      <c r="A27" s="1">
        <f t="shared" si="0"/>
        <v>496492393</v>
      </c>
      <c r="B27" s="2"/>
      <c r="C27" s="2">
        <v>90000000</v>
      </c>
    </row>
    <row r="28" spans="1:5">
      <c r="A28" s="1">
        <f t="shared" si="0"/>
        <v>396454593</v>
      </c>
      <c r="B28" s="2">
        <v>100037800</v>
      </c>
      <c r="C28" s="2"/>
    </row>
    <row r="29" spans="1:5">
      <c r="A29" s="1">
        <f t="shared" si="0"/>
        <v>496454593</v>
      </c>
      <c r="B29" s="2"/>
      <c r="C29" s="2">
        <v>100000000</v>
      </c>
    </row>
    <row r="30" spans="1:5">
      <c r="A30" s="1">
        <f t="shared" si="0"/>
        <v>492504593</v>
      </c>
      <c r="B30" s="2">
        <v>3950000</v>
      </c>
      <c r="C30" s="2"/>
    </row>
    <row r="31" spans="1:5">
      <c r="A31" s="1">
        <f t="shared" si="0"/>
        <v>502504593</v>
      </c>
      <c r="B31" s="2"/>
      <c r="C31" s="2">
        <v>10000000</v>
      </c>
    </row>
    <row r="32" spans="1:5">
      <c r="A32" s="1">
        <f t="shared" si="0"/>
        <v>500658193</v>
      </c>
      <c r="B32" s="2">
        <v>1846400</v>
      </c>
      <c r="C32" s="2"/>
    </row>
    <row r="33" spans="1:5">
      <c r="A33" s="1">
        <f t="shared" si="0"/>
        <v>494733193</v>
      </c>
      <c r="B33" s="2">
        <v>5925000</v>
      </c>
      <c r="C33" s="2"/>
    </row>
    <row r="34" spans="1:5">
      <c r="A34" s="1">
        <f t="shared" si="0"/>
        <v>493533193</v>
      </c>
      <c r="B34" s="2">
        <v>1200000</v>
      </c>
      <c r="C34" s="2"/>
    </row>
    <row r="35" spans="1:5">
      <c r="A35" s="1">
        <f t="shared" si="0"/>
        <v>492543193</v>
      </c>
      <c r="B35" s="2">
        <v>990000</v>
      </c>
      <c r="C35" s="2"/>
    </row>
    <row r="36" spans="1:5">
      <c r="A36" s="1">
        <f t="shared" si="0"/>
        <v>492443193</v>
      </c>
      <c r="B36" s="2">
        <v>100000</v>
      </c>
      <c r="C36" s="2"/>
    </row>
    <row r="37" spans="1:5">
      <c r="A37" s="1">
        <f t="shared" si="0"/>
        <v>491843193</v>
      </c>
      <c r="B37" s="2">
        <v>600000</v>
      </c>
      <c r="C37" s="2"/>
      <c r="D37" t="s">
        <v>26</v>
      </c>
    </row>
    <row r="38" spans="1:5">
      <c r="A38" s="1">
        <f t="shared" si="0"/>
        <v>477343193</v>
      </c>
      <c r="B38" s="6">
        <v>14500000</v>
      </c>
      <c r="C38" s="2"/>
      <c r="D38" t="s">
        <v>26</v>
      </c>
      <c r="E38" t="s">
        <v>25</v>
      </c>
    </row>
    <row r="39" spans="1:5">
      <c r="A39" s="1">
        <f t="shared" si="0"/>
        <v>475393193</v>
      </c>
      <c r="B39" s="6">
        <v>1950000</v>
      </c>
      <c r="C39" s="2"/>
      <c r="D39" t="s">
        <v>26</v>
      </c>
      <c r="E39" t="s">
        <v>24</v>
      </c>
    </row>
    <row r="40" spans="1:5">
      <c r="A40" s="1">
        <f t="shared" si="0"/>
        <v>472593193</v>
      </c>
      <c r="B40" s="6">
        <v>2800000</v>
      </c>
      <c r="C40" s="2"/>
      <c r="D40" t="s">
        <v>26</v>
      </c>
      <c r="E40" t="s">
        <v>24</v>
      </c>
    </row>
    <row r="41" spans="1:5">
      <c r="A41" s="1">
        <f t="shared" si="0"/>
        <v>467658193</v>
      </c>
      <c r="B41" s="6">
        <v>4935000</v>
      </c>
      <c r="C41" s="2"/>
      <c r="D41" t="s">
        <v>12</v>
      </c>
      <c r="E41" t="s">
        <v>22</v>
      </c>
    </row>
    <row r="42" spans="1:5">
      <c r="A42" s="1">
        <f t="shared" si="0"/>
        <v>50000</v>
      </c>
      <c r="B42" s="5">
        <v>467608193</v>
      </c>
      <c r="C42" s="2"/>
      <c r="D42" t="s">
        <v>12</v>
      </c>
      <c r="E42" t="s">
        <v>13</v>
      </c>
    </row>
    <row r="43" spans="1:5">
      <c r="A43" s="1">
        <f t="shared" si="0"/>
        <v>35050000</v>
      </c>
      <c r="B43" s="2"/>
      <c r="C43" s="2">
        <v>35000000</v>
      </c>
    </row>
    <row r="44" spans="1:5">
      <c r="A44" s="1">
        <f t="shared" si="0"/>
        <v>32791000</v>
      </c>
      <c r="B44" s="2">
        <v>2259000</v>
      </c>
      <c r="C44" s="2"/>
      <c r="E44" t="s">
        <v>23</v>
      </c>
    </row>
    <row r="45" spans="1:5">
      <c r="A45" s="1">
        <f t="shared" si="0"/>
        <v>25142193</v>
      </c>
      <c r="B45" s="5">
        <v>7648807</v>
      </c>
      <c r="C45" s="2"/>
      <c r="D45" t="s">
        <v>11</v>
      </c>
      <c r="E45" t="s">
        <v>13</v>
      </c>
    </row>
    <row r="46" spans="1:5">
      <c r="A46" s="1">
        <f t="shared" si="0"/>
        <v>24392193</v>
      </c>
      <c r="B46" s="2">
        <v>750000</v>
      </c>
      <c r="C46" s="2"/>
      <c r="E46" t="s">
        <v>22</v>
      </c>
    </row>
    <row r="47" spans="1:5">
      <c r="A47" s="1">
        <f t="shared" si="0"/>
        <v>22490093</v>
      </c>
      <c r="B47" s="2">
        <v>1902100</v>
      </c>
      <c r="C47" s="2"/>
      <c r="E47" t="s">
        <v>22</v>
      </c>
    </row>
    <row r="48" spans="1:5">
      <c r="A48" s="1">
        <f t="shared" si="0"/>
        <v>20877193</v>
      </c>
      <c r="B48" s="2">
        <v>1612900</v>
      </c>
      <c r="C48" s="2"/>
      <c r="E48" t="s">
        <v>22</v>
      </c>
    </row>
    <row r="49" spans="1:5">
      <c r="A49" s="1">
        <f t="shared" si="0"/>
        <v>18127193</v>
      </c>
      <c r="B49" s="2">
        <v>2750000</v>
      </c>
      <c r="C49" s="2"/>
      <c r="E49" t="s">
        <v>22</v>
      </c>
    </row>
    <row r="50" spans="1:5">
      <c r="A50" s="1">
        <f t="shared" si="0"/>
        <v>3522193</v>
      </c>
      <c r="B50" s="2">
        <v>14605000</v>
      </c>
      <c r="C50" s="2"/>
      <c r="D50" t="s">
        <v>11</v>
      </c>
      <c r="E50" t="s">
        <v>21</v>
      </c>
    </row>
    <row r="51" spans="1:5">
      <c r="A51" s="1">
        <f t="shared" si="0"/>
        <v>103522193</v>
      </c>
      <c r="B51" s="2"/>
      <c r="C51" s="2">
        <v>100000000</v>
      </c>
      <c r="D51" t="s">
        <v>19</v>
      </c>
    </row>
    <row r="52" spans="1:5">
      <c r="A52" s="1">
        <f t="shared" si="0"/>
        <v>67503593</v>
      </c>
      <c r="B52" s="2">
        <v>36018600</v>
      </c>
      <c r="C52" s="2"/>
      <c r="D52" t="s">
        <v>19</v>
      </c>
      <c r="E52" t="s">
        <v>20</v>
      </c>
    </row>
    <row r="53" spans="1:5">
      <c r="A53" s="1">
        <f t="shared" si="0"/>
        <v>67503593</v>
      </c>
      <c r="B53" s="2"/>
      <c r="C53" s="2"/>
    </row>
    <row r="54" spans="1:5">
      <c r="A54" s="1">
        <f t="shared" si="0"/>
        <v>67503593</v>
      </c>
      <c r="B54" s="2"/>
      <c r="C54" s="2"/>
    </row>
    <row r="55" spans="1:5">
      <c r="A55" s="1">
        <f t="shared" si="0"/>
        <v>67503593</v>
      </c>
      <c r="B55" s="2"/>
      <c r="C55" s="2"/>
    </row>
    <row r="56" spans="1:5">
      <c r="A56" s="1">
        <f t="shared" si="0"/>
        <v>67503593</v>
      </c>
      <c r="B56" s="2"/>
      <c r="C56" s="2"/>
      <c r="E56" s="2">
        <f>B38+B39+B40+B41</f>
        <v>24185000</v>
      </c>
    </row>
    <row r="57" spans="1:5">
      <c r="A57" s="1">
        <f t="shared" si="0"/>
        <v>67503593</v>
      </c>
      <c r="B57" s="2"/>
      <c r="C57" s="2"/>
      <c r="E57" s="2">
        <f>E56/5</f>
        <v>4837000</v>
      </c>
    </row>
    <row r="58" spans="1:5">
      <c r="A58" s="1">
        <f t="shared" si="0"/>
        <v>67503593</v>
      </c>
      <c r="B58" s="2"/>
      <c r="C58" s="2"/>
    </row>
    <row r="59" spans="1:5">
      <c r="A59" s="1">
        <f t="shared" si="0"/>
        <v>67503593</v>
      </c>
      <c r="B59" s="2"/>
      <c r="C59" s="2"/>
    </row>
    <row r="60" spans="1:5">
      <c r="A60" s="1">
        <f t="shared" si="0"/>
        <v>67503593</v>
      </c>
      <c r="B60" s="2"/>
      <c r="C60" s="2"/>
    </row>
    <row r="61" spans="1:5">
      <c r="A61" s="1">
        <f t="shared" si="0"/>
        <v>67503593</v>
      </c>
      <c r="B61" s="2"/>
      <c r="C61" s="2"/>
    </row>
    <row r="62" spans="1:5">
      <c r="A62" s="1">
        <f t="shared" si="0"/>
        <v>67503593</v>
      </c>
      <c r="B62" s="2"/>
      <c r="C62" s="2"/>
    </row>
    <row r="63" spans="1:5">
      <c r="A63" s="1">
        <f t="shared" si="0"/>
        <v>67503593</v>
      </c>
      <c r="B63" s="2"/>
      <c r="C63" s="2"/>
    </row>
    <row r="64" spans="1:5">
      <c r="A64" s="1">
        <f t="shared" si="0"/>
        <v>67503593</v>
      </c>
      <c r="B64" s="1"/>
    </row>
    <row r="65" spans="1:1">
      <c r="A65" s="3">
        <f t="shared" si="0"/>
        <v>67503593</v>
      </c>
    </row>
    <row r="66" spans="1:1">
      <c r="A66" s="1"/>
    </row>
    <row r="67" spans="1:1">
      <c r="A67" s="1"/>
    </row>
    <row r="68" spans="1:1">
      <c r="A68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C52C6-B7EF-4017-B68F-B440D5AC1CE4}">
  <dimension ref="A1:F119"/>
  <sheetViews>
    <sheetView topLeftCell="A79" workbookViewId="0">
      <selection activeCell="E102" sqref="E102"/>
    </sheetView>
  </sheetViews>
  <sheetFormatPr defaultRowHeight="15"/>
  <cols>
    <col min="1" max="1" width="13.5703125" bestFit="1" customWidth="1"/>
    <col min="2" max="2" width="11" bestFit="1" customWidth="1"/>
    <col min="3" max="5" width="13.5703125" bestFit="1" customWidth="1"/>
    <col min="6" max="6" width="18.5703125" bestFit="1" customWidth="1"/>
  </cols>
  <sheetData>
    <row r="1" spans="1:5">
      <c r="A1" s="1">
        <v>-115340000</v>
      </c>
      <c r="B1">
        <v>2772362054</v>
      </c>
      <c r="C1" s="1"/>
      <c r="D1" s="1"/>
      <c r="E1" s="1"/>
    </row>
    <row r="2" spans="1:5">
      <c r="A2" s="1">
        <v>50000450</v>
      </c>
      <c r="B2">
        <v>2772362054</v>
      </c>
      <c r="C2" s="1">
        <f>E2-D2</f>
        <v>964000</v>
      </c>
      <c r="D2" s="1"/>
      <c r="E2" s="1">
        <v>964000</v>
      </c>
    </row>
    <row r="3" spans="1:5">
      <c r="A3" s="1">
        <v>100037800</v>
      </c>
      <c r="B3">
        <v>2772362054</v>
      </c>
      <c r="C3" s="1">
        <f>C2+E3-D3</f>
        <v>664000</v>
      </c>
      <c r="D3" s="1">
        <v>300000</v>
      </c>
      <c r="E3" s="1"/>
    </row>
    <row r="4" spans="1:5">
      <c r="A4" s="1">
        <v>100037800</v>
      </c>
      <c r="B4">
        <v>2772362054</v>
      </c>
      <c r="C4" s="1">
        <f t="shared" ref="C4:C111" si="0">C3+E4-D4</f>
        <v>364000</v>
      </c>
      <c r="D4" s="1">
        <v>300000</v>
      </c>
      <c r="E4" s="1"/>
    </row>
    <row r="5" spans="1:5">
      <c r="A5" s="1">
        <v>92037800</v>
      </c>
      <c r="B5">
        <v>2772362054</v>
      </c>
      <c r="C5" s="1">
        <f t="shared" si="0"/>
        <v>356800</v>
      </c>
      <c r="D5" s="1">
        <v>7200</v>
      </c>
      <c r="E5" s="1"/>
    </row>
    <row r="6" spans="1:5">
      <c r="A6" s="1">
        <v>1460000</v>
      </c>
      <c r="B6">
        <v>2772362054</v>
      </c>
      <c r="C6" s="1">
        <f t="shared" si="0"/>
        <v>50356800</v>
      </c>
      <c r="D6" s="1"/>
      <c r="E6" s="1">
        <v>50000000</v>
      </c>
    </row>
    <row r="7" spans="1:5">
      <c r="A7" s="1">
        <v>50000</v>
      </c>
      <c r="B7">
        <v>2772362054</v>
      </c>
      <c r="C7" s="1">
        <f t="shared" si="0"/>
        <v>417356800</v>
      </c>
      <c r="D7" s="1"/>
      <c r="E7" s="1">
        <v>367000000</v>
      </c>
    </row>
    <row r="8" spans="1:5">
      <c r="A8" s="1">
        <v>2500000</v>
      </c>
      <c r="B8">
        <v>2772362054</v>
      </c>
      <c r="C8" s="1">
        <f t="shared" si="0"/>
        <v>416156800</v>
      </c>
      <c r="D8" s="1">
        <v>1200000</v>
      </c>
      <c r="E8" s="1"/>
    </row>
    <row r="9" spans="1:5">
      <c r="A9" s="1">
        <v>1363000</v>
      </c>
      <c r="B9">
        <v>2772362054</v>
      </c>
      <c r="C9" s="1">
        <f t="shared" si="0"/>
        <v>411456800</v>
      </c>
      <c r="D9" s="1">
        <v>4700000</v>
      </c>
      <c r="E9" s="1"/>
    </row>
    <row r="10" spans="1:5">
      <c r="A10" s="1">
        <v>13910000</v>
      </c>
      <c r="B10">
        <v>2772362054</v>
      </c>
      <c r="C10" s="1">
        <f t="shared" si="0"/>
        <v>361435000</v>
      </c>
      <c r="D10" s="1">
        <v>50021800</v>
      </c>
      <c r="E10" s="1"/>
    </row>
    <row r="11" spans="1:5">
      <c r="A11" s="1">
        <v>50021800</v>
      </c>
      <c r="B11">
        <v>2772362054</v>
      </c>
      <c r="C11" s="1">
        <f t="shared" si="0"/>
        <v>347525000</v>
      </c>
      <c r="D11" s="1">
        <v>13910000</v>
      </c>
      <c r="E11" s="1"/>
    </row>
    <row r="12" spans="1:5">
      <c r="A12" s="1">
        <v>1200000</v>
      </c>
      <c r="B12">
        <v>2772362054</v>
      </c>
      <c r="C12" s="1">
        <f t="shared" si="0"/>
        <v>346162000</v>
      </c>
      <c r="D12" s="1">
        <v>1363000</v>
      </c>
      <c r="E12" s="1"/>
    </row>
    <row r="13" spans="1:5">
      <c r="A13" s="1">
        <v>4700000</v>
      </c>
      <c r="B13">
        <v>2772362054</v>
      </c>
      <c r="C13" s="1">
        <f t="shared" si="0"/>
        <v>343662000</v>
      </c>
      <c r="D13" s="1">
        <v>2500000</v>
      </c>
      <c r="E13" s="1"/>
    </row>
    <row r="14" spans="1:5">
      <c r="A14" s="1">
        <v>-367000000</v>
      </c>
      <c r="B14">
        <v>2772362054</v>
      </c>
      <c r="C14" s="1">
        <f t="shared" si="0"/>
        <v>343612000</v>
      </c>
      <c r="D14" s="1">
        <v>50000</v>
      </c>
      <c r="E14" s="1"/>
    </row>
    <row r="15" spans="1:5">
      <c r="A15" s="1">
        <v>50000450</v>
      </c>
      <c r="B15">
        <v>2772362054</v>
      </c>
      <c r="C15" s="1">
        <f t="shared" si="0"/>
        <v>342152000</v>
      </c>
      <c r="D15" s="1">
        <v>1460000</v>
      </c>
      <c r="E15" s="1"/>
    </row>
    <row r="16" spans="1:5">
      <c r="A16" s="1">
        <v>-50000000</v>
      </c>
      <c r="B16">
        <v>2772362054</v>
      </c>
      <c r="C16" s="1">
        <f t="shared" si="0"/>
        <v>250114200</v>
      </c>
      <c r="D16" s="1">
        <v>92037800</v>
      </c>
      <c r="E16" s="1"/>
    </row>
    <row r="17" spans="1:6">
      <c r="A17" s="1">
        <v>7200</v>
      </c>
      <c r="B17">
        <v>2772362054</v>
      </c>
      <c r="C17" s="1">
        <f t="shared" si="0"/>
        <v>150076400</v>
      </c>
      <c r="D17" s="1">
        <v>100037800</v>
      </c>
      <c r="E17" s="1"/>
    </row>
    <row r="18" spans="1:6">
      <c r="A18" s="1">
        <v>300000</v>
      </c>
      <c r="B18">
        <v>2772362054</v>
      </c>
      <c r="C18" s="1">
        <f t="shared" si="0"/>
        <v>50038600</v>
      </c>
      <c r="D18" s="1">
        <v>100037800</v>
      </c>
      <c r="E18" s="1"/>
    </row>
    <row r="19" spans="1:6">
      <c r="A19" s="2">
        <f>SUM(A1:A18)</f>
        <v>-64713700</v>
      </c>
      <c r="C19" s="1">
        <f t="shared" si="0"/>
        <v>38150</v>
      </c>
      <c r="D19" s="1">
        <v>50000450</v>
      </c>
      <c r="E19" s="1"/>
    </row>
    <row r="20" spans="1:6">
      <c r="C20" s="1">
        <f t="shared" si="0"/>
        <v>115378150</v>
      </c>
      <c r="D20" s="1"/>
      <c r="E20" s="1">
        <v>115340000</v>
      </c>
      <c r="F20" t="s">
        <v>10</v>
      </c>
    </row>
    <row r="21" spans="1:6">
      <c r="C21" s="1">
        <f t="shared" si="0"/>
        <v>287378150</v>
      </c>
      <c r="D21" s="1"/>
      <c r="E21" s="1">
        <v>172000000</v>
      </c>
      <c r="F21" t="s">
        <v>9</v>
      </c>
    </row>
    <row r="22" spans="1:6">
      <c r="C22" s="1">
        <f t="shared" si="0"/>
        <v>259227952</v>
      </c>
      <c r="D22" s="1">
        <v>28150198</v>
      </c>
      <c r="E22" s="1"/>
    </row>
    <row r="23" spans="1:6">
      <c r="C23" s="1">
        <f t="shared" si="0"/>
        <v>258397952</v>
      </c>
      <c r="D23" s="1">
        <v>830000</v>
      </c>
      <c r="E23" s="1"/>
    </row>
    <row r="24" spans="1:6">
      <c r="C24" s="1">
        <f t="shared" si="0"/>
        <v>202916952</v>
      </c>
      <c r="D24" s="1">
        <v>55481000</v>
      </c>
      <c r="E24" s="1"/>
      <c r="F24" t="s">
        <v>7</v>
      </c>
    </row>
    <row r="25" spans="1:6">
      <c r="C25" s="1">
        <f t="shared" si="0"/>
        <v>196516952</v>
      </c>
      <c r="D25" s="1">
        <v>6400000</v>
      </c>
      <c r="E25" s="1"/>
    </row>
    <row r="26" spans="1:6">
      <c r="C26" s="1">
        <f t="shared" si="0"/>
        <v>181304652</v>
      </c>
      <c r="D26" s="1">
        <v>15212300</v>
      </c>
      <c r="E26" s="1"/>
      <c r="F26" t="s">
        <v>8</v>
      </c>
    </row>
    <row r="27" spans="1:6">
      <c r="C27" s="1">
        <f t="shared" si="0"/>
        <v>180404652</v>
      </c>
      <c r="D27" s="1">
        <v>900000</v>
      </c>
      <c r="E27" s="1"/>
      <c r="F27" t="s">
        <v>4</v>
      </c>
    </row>
    <row r="28" spans="1:6">
      <c r="C28" s="1">
        <f t="shared" si="0"/>
        <v>174849652</v>
      </c>
      <c r="D28" s="1">
        <v>5555000</v>
      </c>
      <c r="E28" s="1"/>
      <c r="F28" t="s">
        <v>6</v>
      </c>
    </row>
    <row r="29" spans="1:6">
      <c r="C29" s="1">
        <f t="shared" si="0"/>
        <v>146346452</v>
      </c>
      <c r="D29" s="1">
        <v>28503200</v>
      </c>
      <c r="E29" s="1"/>
      <c r="F29" t="s">
        <v>3</v>
      </c>
    </row>
    <row r="30" spans="1:6">
      <c r="C30" s="1">
        <f t="shared" si="0"/>
        <v>146046452</v>
      </c>
      <c r="D30" s="1">
        <v>300000</v>
      </c>
      <c r="E30" s="1"/>
    </row>
    <row r="31" spans="1:6">
      <c r="C31" s="1">
        <f t="shared" si="0"/>
        <v>145746452</v>
      </c>
      <c r="D31" s="1">
        <v>300000</v>
      </c>
      <c r="E31" s="1"/>
    </row>
    <row r="32" spans="1:6">
      <c r="C32" s="1">
        <f t="shared" si="0"/>
        <v>144427652</v>
      </c>
      <c r="D32" s="1">
        <v>1318800</v>
      </c>
      <c r="E32" s="1"/>
      <c r="F32" t="s">
        <v>4</v>
      </c>
    </row>
    <row r="33" spans="3:6">
      <c r="C33" s="1">
        <f t="shared" si="0"/>
        <v>142165152</v>
      </c>
      <c r="D33" s="1">
        <v>2262500</v>
      </c>
      <c r="E33" s="1"/>
      <c r="F33" t="s">
        <v>5</v>
      </c>
    </row>
    <row r="34" spans="3:6">
      <c r="C34" s="1">
        <f t="shared" si="0"/>
        <v>136120952</v>
      </c>
      <c r="D34" s="1">
        <v>6044200</v>
      </c>
      <c r="E34" s="1"/>
      <c r="F34" t="s">
        <v>2</v>
      </c>
    </row>
    <row r="35" spans="3:6">
      <c r="C35" s="1">
        <f t="shared" si="0"/>
        <v>121743952</v>
      </c>
      <c r="D35" s="1">
        <v>14377000</v>
      </c>
      <c r="E35" s="1"/>
      <c r="F35" t="s">
        <v>1</v>
      </c>
    </row>
    <row r="36" spans="3:6">
      <c r="C36" s="1">
        <f t="shared" si="0"/>
        <v>96743952</v>
      </c>
      <c r="D36" s="1">
        <v>25000000</v>
      </c>
      <c r="E36" s="1"/>
      <c r="F36" t="s">
        <v>0</v>
      </c>
    </row>
    <row r="37" spans="3:6">
      <c r="C37" s="1">
        <f t="shared" si="0"/>
        <v>95243952</v>
      </c>
      <c r="D37" s="1">
        <v>1500000</v>
      </c>
      <c r="E37" s="1">
        <v>0</v>
      </c>
    </row>
    <row r="38" spans="3:6">
      <c r="C38" s="1">
        <f t="shared" si="0"/>
        <v>93713952</v>
      </c>
      <c r="D38" s="1">
        <v>1530000</v>
      </c>
      <c r="E38" s="1">
        <v>0</v>
      </c>
    </row>
    <row r="39" spans="3:6">
      <c r="C39" s="1">
        <f t="shared" si="0"/>
        <v>265713952</v>
      </c>
      <c r="D39" s="1"/>
      <c r="E39" s="1">
        <v>172000000</v>
      </c>
    </row>
    <row r="40" spans="3:6">
      <c r="C40" s="1">
        <f t="shared" si="0"/>
        <v>287378150</v>
      </c>
      <c r="D40" s="1"/>
      <c r="E40" s="1">
        <v>21664198</v>
      </c>
    </row>
    <row r="41" spans="3:6">
      <c r="C41" s="1">
        <f t="shared" si="0"/>
        <v>259227952</v>
      </c>
      <c r="D41" s="1">
        <v>28150198</v>
      </c>
      <c r="E41" s="1"/>
    </row>
    <row r="42" spans="3:6">
      <c r="C42" s="1">
        <f t="shared" si="0"/>
        <v>258397952</v>
      </c>
      <c r="D42" s="1">
        <v>830000</v>
      </c>
      <c r="E42" s="1"/>
    </row>
    <row r="43" spans="3:6">
      <c r="C43" s="1">
        <f t="shared" si="0"/>
        <v>202916952</v>
      </c>
      <c r="D43" s="1">
        <v>55481000</v>
      </c>
      <c r="E43" s="1"/>
    </row>
    <row r="44" spans="3:6">
      <c r="C44" s="1">
        <f t="shared" si="0"/>
        <v>196516952</v>
      </c>
      <c r="D44" s="1">
        <v>6400000</v>
      </c>
      <c r="E44" s="1"/>
    </row>
    <row r="45" spans="3:6">
      <c r="C45" s="1">
        <f t="shared" si="0"/>
        <v>181304652</v>
      </c>
      <c r="D45" s="1">
        <v>15212300</v>
      </c>
      <c r="E45" s="1"/>
    </row>
    <row r="46" spans="3:6">
      <c r="C46" s="1">
        <f t="shared" si="0"/>
        <v>180404652</v>
      </c>
      <c r="D46" s="1">
        <v>900000</v>
      </c>
      <c r="E46" s="1"/>
    </row>
    <row r="47" spans="3:6">
      <c r="C47" s="1">
        <f t="shared" si="0"/>
        <v>174849652</v>
      </c>
      <c r="D47" s="1">
        <v>5555000</v>
      </c>
      <c r="E47" s="1"/>
    </row>
    <row r="48" spans="3:6">
      <c r="C48" s="1">
        <f t="shared" si="0"/>
        <v>146346452</v>
      </c>
      <c r="D48" s="1">
        <v>28503200</v>
      </c>
      <c r="E48" s="1"/>
    </row>
    <row r="49" spans="3:5">
      <c r="C49" s="1">
        <f t="shared" si="0"/>
        <v>146046452</v>
      </c>
      <c r="D49" s="1">
        <v>300000</v>
      </c>
      <c r="E49" s="1"/>
    </row>
    <row r="50" spans="3:5">
      <c r="C50" s="1">
        <f t="shared" si="0"/>
        <v>145746452</v>
      </c>
      <c r="D50" s="1">
        <v>300000</v>
      </c>
      <c r="E50" s="1"/>
    </row>
    <row r="51" spans="3:5">
      <c r="C51" s="1">
        <f t="shared" si="0"/>
        <v>144427652</v>
      </c>
      <c r="D51" s="1">
        <v>1318800</v>
      </c>
      <c r="E51" s="1"/>
    </row>
    <row r="52" spans="3:5">
      <c r="C52" s="1">
        <f t="shared" si="0"/>
        <v>142165152</v>
      </c>
      <c r="D52" s="1">
        <v>2262500</v>
      </c>
      <c r="E52" s="1"/>
    </row>
    <row r="53" spans="3:5">
      <c r="C53" s="1">
        <f t="shared" si="0"/>
        <v>136120952</v>
      </c>
      <c r="D53" s="1">
        <v>6044200</v>
      </c>
      <c r="E53" s="1"/>
    </row>
    <row r="54" spans="3:5">
      <c r="C54" s="1">
        <f t="shared" si="0"/>
        <v>121743952</v>
      </c>
      <c r="D54" s="1">
        <v>14377000</v>
      </c>
      <c r="E54" s="1"/>
    </row>
    <row r="55" spans="3:5">
      <c r="C55" s="1">
        <f t="shared" si="0"/>
        <v>96743952</v>
      </c>
      <c r="D55" s="1">
        <v>25000000</v>
      </c>
      <c r="E55" s="1"/>
    </row>
    <row r="56" spans="3:5">
      <c r="C56" s="1">
        <f t="shared" si="0"/>
        <v>95243952</v>
      </c>
      <c r="D56" s="1">
        <v>1500000</v>
      </c>
      <c r="E56" s="1"/>
    </row>
    <row r="57" spans="3:5">
      <c r="C57" s="1">
        <f t="shared" si="0"/>
        <v>93713952</v>
      </c>
      <c r="D57" s="1">
        <v>1530000</v>
      </c>
      <c r="E57" s="1"/>
    </row>
    <row r="58" spans="3:5">
      <c r="C58" s="1">
        <f t="shared" si="0"/>
        <v>93063952</v>
      </c>
      <c r="D58" s="1">
        <v>650000</v>
      </c>
      <c r="E58" s="1"/>
    </row>
    <row r="59" spans="3:5">
      <c r="C59" s="1">
        <f t="shared" si="0"/>
        <v>91613952</v>
      </c>
      <c r="D59" s="1">
        <v>1450000</v>
      </c>
      <c r="E59" s="1"/>
    </row>
    <row r="60" spans="3:5">
      <c r="C60" s="1">
        <f t="shared" si="0"/>
        <v>90233952</v>
      </c>
      <c r="D60" s="1">
        <v>1380000</v>
      </c>
      <c r="E60" s="1"/>
    </row>
    <row r="61" spans="3:5">
      <c r="C61" s="1">
        <f t="shared" si="0"/>
        <v>90078952</v>
      </c>
      <c r="D61" s="1">
        <v>155000</v>
      </c>
      <c r="E61" s="1"/>
    </row>
    <row r="62" spans="3:5">
      <c r="C62" s="1">
        <f t="shared" si="0"/>
        <v>88578952</v>
      </c>
      <c r="D62" s="1">
        <v>1500000</v>
      </c>
      <c r="E62" s="1"/>
    </row>
    <row r="63" spans="3:5">
      <c r="C63" s="1">
        <f t="shared" si="0"/>
        <v>85353552</v>
      </c>
      <c r="D63" s="1">
        <v>3225400</v>
      </c>
      <c r="E63" s="1"/>
    </row>
    <row r="64" spans="3:5">
      <c r="C64" s="1">
        <f t="shared" si="0"/>
        <v>84703552</v>
      </c>
      <c r="D64" s="1">
        <v>650000</v>
      </c>
      <c r="E64" s="1"/>
    </row>
    <row r="65" spans="3:5">
      <c r="C65" s="1">
        <f t="shared" si="0"/>
        <v>224703552</v>
      </c>
      <c r="D65" s="1"/>
      <c r="E65" s="1">
        <v>140000000</v>
      </c>
    </row>
    <row r="66" spans="3:5">
      <c r="C66" s="1">
        <f t="shared" si="0"/>
        <v>220583552</v>
      </c>
      <c r="D66" s="1">
        <v>4120000</v>
      </c>
      <c r="E66" s="1"/>
    </row>
    <row r="67" spans="3:5">
      <c r="C67" s="1">
        <f t="shared" si="0"/>
        <v>218203552</v>
      </c>
      <c r="D67" s="1">
        <v>2380000</v>
      </c>
      <c r="E67" s="1"/>
    </row>
    <row r="68" spans="3:5">
      <c r="C68" s="1">
        <f t="shared" si="0"/>
        <v>213023552</v>
      </c>
      <c r="D68" s="1">
        <v>5180000</v>
      </c>
      <c r="E68" s="1"/>
    </row>
    <row r="69" spans="3:5">
      <c r="C69" s="1">
        <f t="shared" si="0"/>
        <v>212383552</v>
      </c>
      <c r="D69" s="1">
        <v>640000</v>
      </c>
      <c r="E69" s="1"/>
    </row>
    <row r="70" spans="3:5">
      <c r="C70" s="1">
        <f t="shared" si="0"/>
        <v>197371352</v>
      </c>
      <c r="D70" s="1">
        <v>15012200</v>
      </c>
      <c r="E70" s="1"/>
    </row>
    <row r="71" spans="3:5">
      <c r="C71" s="1">
        <f t="shared" si="0"/>
        <v>195271352</v>
      </c>
      <c r="D71" s="1">
        <v>2100000</v>
      </c>
      <c r="E71" s="1"/>
    </row>
    <row r="72" spans="3:5">
      <c r="C72" s="1">
        <f t="shared" si="0"/>
        <v>187005352</v>
      </c>
      <c r="D72" s="1">
        <v>8266000</v>
      </c>
      <c r="E72" s="1"/>
    </row>
    <row r="73" spans="3:5">
      <c r="C73" s="1">
        <f t="shared" si="0"/>
        <v>175040352</v>
      </c>
      <c r="D73" s="1">
        <v>11965000</v>
      </c>
      <c r="E73" s="1"/>
    </row>
    <row r="74" spans="3:5">
      <c r="C74" s="1">
        <f t="shared" si="0"/>
        <v>174840352</v>
      </c>
      <c r="D74" s="1">
        <v>200000</v>
      </c>
      <c r="E74" s="1"/>
    </row>
    <row r="75" spans="3:5">
      <c r="C75" s="1">
        <f t="shared" si="0"/>
        <v>174140352</v>
      </c>
      <c r="D75" s="1">
        <v>700000</v>
      </c>
      <c r="E75" s="1"/>
    </row>
    <row r="76" spans="3:5">
      <c r="C76" s="1">
        <f t="shared" si="0"/>
        <v>164223352</v>
      </c>
      <c r="D76" s="1">
        <v>9917000</v>
      </c>
      <c r="E76" s="1"/>
    </row>
    <row r="77" spans="3:5">
      <c r="C77" s="1">
        <f t="shared" si="0"/>
        <v>162243352</v>
      </c>
      <c r="D77" s="1">
        <v>1980000</v>
      </c>
      <c r="E77" s="1"/>
    </row>
    <row r="78" spans="3:5">
      <c r="C78" s="1">
        <f t="shared" si="0"/>
        <v>148343352</v>
      </c>
      <c r="D78" s="1">
        <v>13900000</v>
      </c>
      <c r="E78" s="1"/>
    </row>
    <row r="79" spans="3:5">
      <c r="C79" s="1">
        <f t="shared" si="0"/>
        <v>148043352</v>
      </c>
      <c r="D79" s="1">
        <v>300000</v>
      </c>
      <c r="E79" s="1"/>
    </row>
    <row r="80" spans="3:5">
      <c r="C80" s="1">
        <f t="shared" si="0"/>
        <v>146193352</v>
      </c>
      <c r="D80" s="1">
        <v>1850000</v>
      </c>
      <c r="E80" s="1"/>
    </row>
    <row r="81" spans="3:5">
      <c r="C81" s="1">
        <f t="shared" si="0"/>
        <v>137053352</v>
      </c>
      <c r="D81" s="1">
        <v>9140000</v>
      </c>
      <c r="E81" s="1"/>
    </row>
    <row r="82" spans="3:5">
      <c r="C82" s="1">
        <f t="shared" si="0"/>
        <v>128662352</v>
      </c>
      <c r="D82" s="1">
        <v>8391000</v>
      </c>
      <c r="E82" s="1"/>
    </row>
    <row r="83" spans="3:5">
      <c r="C83" s="1">
        <f t="shared" si="0"/>
        <v>128012352</v>
      </c>
      <c r="D83" s="1">
        <v>650000</v>
      </c>
      <c r="E83" s="1"/>
    </row>
    <row r="84" spans="3:5">
      <c r="C84" s="1">
        <f t="shared" si="0"/>
        <v>27974552</v>
      </c>
      <c r="D84" s="1">
        <v>100037800</v>
      </c>
      <c r="E84" s="1"/>
    </row>
    <row r="85" spans="3:5">
      <c r="C85" s="1">
        <f t="shared" si="0"/>
        <v>26954552</v>
      </c>
      <c r="D85" s="1">
        <v>1020000</v>
      </c>
      <c r="E85" s="1"/>
    </row>
    <row r="86" spans="3:5">
      <c r="C86" s="1">
        <f t="shared" si="0"/>
        <v>25504552</v>
      </c>
      <c r="D86" s="1">
        <v>1450000</v>
      </c>
      <c r="E86" s="1"/>
    </row>
    <row r="87" spans="3:5">
      <c r="C87" s="1">
        <f t="shared" si="0"/>
        <v>24904552</v>
      </c>
      <c r="D87" s="1">
        <v>600000</v>
      </c>
      <c r="E87" s="1"/>
    </row>
    <row r="88" spans="3:5">
      <c r="C88" s="1">
        <f t="shared" si="0"/>
        <v>23905552</v>
      </c>
      <c r="D88" s="1">
        <v>999000</v>
      </c>
      <c r="E88" s="1"/>
    </row>
    <row r="89" spans="3:5">
      <c r="C89" s="1">
        <f t="shared" si="0"/>
        <v>22476552</v>
      </c>
      <c r="D89" s="1">
        <v>1429000</v>
      </c>
      <c r="E89" s="1"/>
    </row>
    <row r="90" spans="3:5">
      <c r="C90" s="1">
        <f t="shared" si="0"/>
        <v>57136552</v>
      </c>
      <c r="D90" s="1"/>
      <c r="E90" s="1">
        <v>34660000</v>
      </c>
    </row>
    <row r="91" spans="3:5">
      <c r="C91" s="1">
        <f t="shared" si="0"/>
        <v>27121152</v>
      </c>
      <c r="D91" s="1">
        <v>30015400</v>
      </c>
      <c r="E91" s="1"/>
    </row>
    <row r="92" spans="3:5">
      <c r="C92" s="1">
        <f t="shared" si="0"/>
        <v>13507152</v>
      </c>
      <c r="D92" s="1">
        <v>13614000</v>
      </c>
      <c r="E92" s="1"/>
    </row>
    <row r="93" spans="3:5">
      <c r="C93" s="1">
        <f t="shared" si="0"/>
        <v>13047152</v>
      </c>
      <c r="D93" s="1">
        <v>460000</v>
      </c>
      <c r="E93" s="1"/>
    </row>
    <row r="94" spans="3:5">
      <c r="C94" s="1">
        <f t="shared" si="0"/>
        <v>12297152</v>
      </c>
      <c r="D94" s="1">
        <v>750000</v>
      </c>
      <c r="E94" s="1"/>
    </row>
    <row r="95" spans="3:5">
      <c r="C95" s="1">
        <f t="shared" si="0"/>
        <v>11547152</v>
      </c>
      <c r="D95" s="1">
        <v>750000</v>
      </c>
      <c r="E95" s="1"/>
    </row>
    <row r="96" spans="3:5">
      <c r="C96" s="1">
        <f t="shared" si="0"/>
        <v>10147152</v>
      </c>
      <c r="D96" s="1">
        <v>1400000</v>
      </c>
      <c r="E96" s="1"/>
    </row>
    <row r="97" spans="3:6">
      <c r="C97" s="1">
        <f t="shared" si="0"/>
        <v>2747152</v>
      </c>
      <c r="D97" s="1">
        <v>7400000</v>
      </c>
      <c r="E97" s="1"/>
    </row>
    <row r="98" spans="3:6">
      <c r="C98" s="1">
        <f t="shared" si="0"/>
        <v>2597152</v>
      </c>
      <c r="D98" s="1">
        <v>150000</v>
      </c>
      <c r="E98" s="1"/>
    </row>
    <row r="99" spans="3:6">
      <c r="C99" s="1">
        <f t="shared" si="0"/>
        <v>1647152</v>
      </c>
      <c r="D99" s="1">
        <v>950000</v>
      </c>
      <c r="E99" s="1"/>
    </row>
    <row r="100" spans="3:6">
      <c r="C100" s="1">
        <f t="shared" si="0"/>
        <v>1171152</v>
      </c>
      <c r="D100" s="1">
        <v>476000</v>
      </c>
      <c r="E100" s="1"/>
    </row>
    <row r="101" spans="3:6">
      <c r="C101" s="1">
        <f t="shared" si="0"/>
        <v>521152</v>
      </c>
      <c r="D101" s="1">
        <v>650000</v>
      </c>
      <c r="E101" s="1"/>
    </row>
    <row r="102" spans="3:6">
      <c r="C102" s="1">
        <f t="shared" si="0"/>
        <v>100521152</v>
      </c>
      <c r="D102" s="1"/>
      <c r="E102" s="1">
        <v>100000000</v>
      </c>
      <c r="F102" t="s">
        <v>9</v>
      </c>
    </row>
    <row r="103" spans="3:6">
      <c r="C103" s="1">
        <f t="shared" si="0"/>
        <v>520702</v>
      </c>
      <c r="D103" s="1">
        <v>100000450</v>
      </c>
      <c r="E103" s="1"/>
    </row>
    <row r="104" spans="3:6">
      <c r="C104" s="1">
        <f t="shared" si="0"/>
        <v>520702</v>
      </c>
      <c r="D104" s="1"/>
      <c r="E104" s="1"/>
    </row>
    <row r="105" spans="3:6">
      <c r="C105" s="1">
        <f t="shared" si="0"/>
        <v>520702</v>
      </c>
      <c r="D105" s="1"/>
      <c r="E105" s="1"/>
    </row>
    <row r="106" spans="3:6">
      <c r="C106" s="1">
        <f t="shared" si="0"/>
        <v>520702</v>
      </c>
      <c r="D106" s="1"/>
      <c r="E106" s="1"/>
    </row>
    <row r="107" spans="3:6">
      <c r="C107" s="1">
        <f t="shared" si="0"/>
        <v>520702</v>
      </c>
      <c r="D107" s="1"/>
      <c r="E107" s="1"/>
    </row>
    <row r="108" spans="3:6">
      <c r="C108" s="1">
        <f t="shared" si="0"/>
        <v>520702</v>
      </c>
      <c r="D108" s="1"/>
      <c r="E108" s="1"/>
    </row>
    <row r="109" spans="3:6">
      <c r="C109" s="1">
        <f t="shared" si="0"/>
        <v>520702</v>
      </c>
      <c r="D109" s="1"/>
      <c r="E109" s="1"/>
    </row>
    <row r="110" spans="3:6">
      <c r="C110" s="1">
        <f t="shared" si="0"/>
        <v>520702</v>
      </c>
      <c r="D110" s="1"/>
      <c r="E110" s="1"/>
    </row>
    <row r="111" spans="3:6">
      <c r="C111" s="3">
        <f t="shared" si="0"/>
        <v>520702</v>
      </c>
      <c r="D111" s="1"/>
      <c r="E111" s="1"/>
    </row>
    <row r="112" spans="3:6">
      <c r="C112" s="1"/>
    </row>
    <row r="113" spans="3:3">
      <c r="C113" s="1"/>
    </row>
    <row r="114" spans="3:3">
      <c r="C114" s="1"/>
    </row>
    <row r="115" spans="3:3">
      <c r="C115" s="1"/>
    </row>
    <row r="116" spans="3:3">
      <c r="C116" s="1"/>
    </row>
    <row r="117" spans="3:3">
      <c r="C117" s="1"/>
    </row>
    <row r="118" spans="3:3">
      <c r="C118" s="1"/>
    </row>
    <row r="119" spans="3:3">
      <c r="C119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02514-E07E-4709-9CBB-4430F7851EE6}">
  <dimension ref="A1:C23"/>
  <sheetViews>
    <sheetView workbookViewId="0">
      <selection activeCell="A2" sqref="A2"/>
    </sheetView>
  </sheetViews>
  <sheetFormatPr defaultRowHeight="15"/>
  <cols>
    <col min="1" max="3" width="13.5703125" bestFit="1" customWidth="1"/>
  </cols>
  <sheetData>
    <row r="1" spans="1:3">
      <c r="A1" s="8" t="s">
        <v>27</v>
      </c>
      <c r="B1" s="8"/>
      <c r="C1" s="8"/>
    </row>
    <row r="2" spans="1:3">
      <c r="A2" s="1">
        <f>C2-B2</f>
        <v>5000000</v>
      </c>
      <c r="B2" s="1"/>
      <c r="C2" s="1">
        <v>5000000</v>
      </c>
    </row>
    <row r="3" spans="1:3">
      <c r="A3" s="1">
        <f>A2+C3-B3</f>
        <v>4914500</v>
      </c>
      <c r="B3" s="1">
        <v>85500</v>
      </c>
      <c r="C3" s="1"/>
    </row>
    <row r="4" spans="1:3">
      <c r="A4" s="1">
        <f t="shared" ref="A4:A23" si="0">A3+C4-B4</f>
        <v>4714500</v>
      </c>
      <c r="B4" s="1">
        <v>200000</v>
      </c>
      <c r="C4" s="1"/>
    </row>
    <row r="5" spans="1:3">
      <c r="A5" s="1">
        <f t="shared" si="0"/>
        <v>4714500</v>
      </c>
      <c r="B5" s="1"/>
      <c r="C5" s="1"/>
    </row>
    <row r="6" spans="1:3">
      <c r="A6" s="1">
        <f t="shared" si="0"/>
        <v>4714500</v>
      </c>
      <c r="B6" s="1"/>
      <c r="C6" s="1"/>
    </row>
    <row r="7" spans="1:3">
      <c r="A7" s="1">
        <f t="shared" si="0"/>
        <v>4714500</v>
      </c>
      <c r="B7" s="1"/>
      <c r="C7" s="1"/>
    </row>
    <row r="8" spans="1:3">
      <c r="A8" s="1">
        <f t="shared" si="0"/>
        <v>4714500</v>
      </c>
      <c r="B8" s="1"/>
      <c r="C8" s="1"/>
    </row>
    <row r="9" spans="1:3">
      <c r="A9" s="1">
        <f t="shared" si="0"/>
        <v>4714500</v>
      </c>
      <c r="B9" s="1"/>
      <c r="C9" s="1"/>
    </row>
    <row r="10" spans="1:3">
      <c r="A10" s="1">
        <f t="shared" si="0"/>
        <v>4714500</v>
      </c>
      <c r="B10" s="1"/>
      <c r="C10" s="1"/>
    </row>
    <row r="11" spans="1:3">
      <c r="A11" s="1">
        <f t="shared" si="0"/>
        <v>4714500</v>
      </c>
      <c r="B11" s="1"/>
      <c r="C11" s="1"/>
    </row>
    <row r="12" spans="1:3">
      <c r="A12" s="1">
        <f t="shared" si="0"/>
        <v>4714500</v>
      </c>
      <c r="B12" s="1"/>
      <c r="C12" s="1"/>
    </row>
    <row r="13" spans="1:3">
      <c r="A13" s="1">
        <f t="shared" si="0"/>
        <v>4714500</v>
      </c>
      <c r="B13" s="1"/>
      <c r="C13" s="1"/>
    </row>
    <row r="14" spans="1:3">
      <c r="A14" s="1">
        <f t="shared" si="0"/>
        <v>4714500</v>
      </c>
      <c r="B14" s="1"/>
      <c r="C14" s="1"/>
    </row>
    <row r="15" spans="1:3">
      <c r="A15" s="1">
        <f t="shared" si="0"/>
        <v>4714500</v>
      </c>
      <c r="B15" s="1"/>
      <c r="C15" s="1"/>
    </row>
    <row r="16" spans="1:3">
      <c r="A16" s="1">
        <f t="shared" si="0"/>
        <v>4714500</v>
      </c>
      <c r="B16" s="1"/>
      <c r="C16" s="1"/>
    </row>
    <row r="17" spans="1:3">
      <c r="A17" s="1">
        <f t="shared" si="0"/>
        <v>4714500</v>
      </c>
      <c r="B17" s="1"/>
      <c r="C17" s="1"/>
    </row>
    <row r="18" spans="1:3">
      <c r="A18" s="1">
        <f t="shared" si="0"/>
        <v>4714500</v>
      </c>
      <c r="B18" s="1"/>
      <c r="C18" s="1"/>
    </row>
    <row r="19" spans="1:3">
      <c r="A19" s="1">
        <f t="shared" si="0"/>
        <v>4714500</v>
      </c>
      <c r="B19" s="1"/>
      <c r="C19" s="1"/>
    </row>
    <row r="20" spans="1:3">
      <c r="A20" s="1">
        <f t="shared" si="0"/>
        <v>4714500</v>
      </c>
      <c r="B20" s="1"/>
      <c r="C20" s="1"/>
    </row>
    <row r="21" spans="1:3">
      <c r="A21" s="1">
        <f t="shared" si="0"/>
        <v>4714500</v>
      </c>
      <c r="B21" s="1"/>
      <c r="C21" s="1"/>
    </row>
    <row r="22" spans="1:3">
      <c r="A22" s="1">
        <f t="shared" si="0"/>
        <v>4714500</v>
      </c>
      <c r="B22" s="1"/>
      <c r="C22" s="1"/>
    </row>
    <row r="23" spans="1:3">
      <c r="A23" s="1">
        <f t="shared" si="0"/>
        <v>4714500</v>
      </c>
    </row>
  </sheetData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44E30-CFB6-41C6-AC13-E9B2388386E9}">
  <dimension ref="A1:D17"/>
  <sheetViews>
    <sheetView workbookViewId="0">
      <selection activeCell="A2" sqref="A2"/>
    </sheetView>
  </sheetViews>
  <sheetFormatPr defaultRowHeight="15"/>
  <cols>
    <col min="1" max="1" width="9.85546875" style="7" bestFit="1" customWidth="1"/>
    <col min="2" max="2" width="9.28515625" style="7" bestFit="1" customWidth="1"/>
    <col min="3" max="3" width="9.85546875" style="7" bestFit="1" customWidth="1"/>
  </cols>
  <sheetData>
    <row r="1" spans="1:4">
      <c r="A1" s="9" t="s">
        <v>28</v>
      </c>
      <c r="B1" s="9"/>
      <c r="C1" s="9"/>
      <c r="D1" s="9"/>
    </row>
    <row r="2" spans="1:4">
      <c r="A2" s="7">
        <f>C2-B2</f>
        <v>1000000</v>
      </c>
      <c r="C2" s="7">
        <v>1000000</v>
      </c>
    </row>
    <row r="3" spans="1:4">
      <c r="A3" s="7">
        <f>A2+C3-B3</f>
        <v>627000</v>
      </c>
      <c r="B3" s="7">
        <v>373000</v>
      </c>
    </row>
    <row r="4" spans="1:4">
      <c r="A4" s="7">
        <f t="shared" ref="A4:A17" si="0">A3+C4-B4</f>
        <v>479260</v>
      </c>
      <c r="B4" s="7">
        <v>147740</v>
      </c>
    </row>
    <row r="5" spans="1:4">
      <c r="A5" s="7">
        <f t="shared" si="0"/>
        <v>479260</v>
      </c>
    </row>
    <row r="6" spans="1:4">
      <c r="A6" s="7">
        <f t="shared" si="0"/>
        <v>479260</v>
      </c>
    </row>
    <row r="7" spans="1:4">
      <c r="A7" s="7">
        <f t="shared" si="0"/>
        <v>479260</v>
      </c>
    </row>
    <row r="8" spans="1:4">
      <c r="A8" s="7">
        <f t="shared" si="0"/>
        <v>479260</v>
      </c>
    </row>
    <row r="9" spans="1:4">
      <c r="A9" s="7">
        <f t="shared" si="0"/>
        <v>479260</v>
      </c>
    </row>
    <row r="10" spans="1:4">
      <c r="A10" s="7">
        <f t="shared" si="0"/>
        <v>479260</v>
      </c>
    </row>
    <row r="11" spans="1:4">
      <c r="A11" s="7">
        <f t="shared" si="0"/>
        <v>479260</v>
      </c>
    </row>
    <row r="12" spans="1:4">
      <c r="A12" s="7">
        <f t="shared" si="0"/>
        <v>479260</v>
      </c>
    </row>
    <row r="13" spans="1:4">
      <c r="A13" s="7">
        <f t="shared" si="0"/>
        <v>479260</v>
      </c>
    </row>
    <row r="14" spans="1:4">
      <c r="A14" s="7">
        <f t="shared" si="0"/>
        <v>479260</v>
      </c>
    </row>
    <row r="15" spans="1:4">
      <c r="A15" s="7">
        <f t="shared" si="0"/>
        <v>479260</v>
      </c>
    </row>
    <row r="16" spans="1:4">
      <c r="A16" s="7">
        <f t="shared" si="0"/>
        <v>479260</v>
      </c>
    </row>
    <row r="17" spans="1:1">
      <c r="A17" s="7">
        <f t="shared" si="0"/>
        <v>479260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AA5B9-FA2F-409D-A4D4-62B4C14195D5}">
  <dimension ref="A1:D20"/>
  <sheetViews>
    <sheetView workbookViewId="0">
      <selection activeCell="D14" sqref="D14"/>
    </sheetView>
  </sheetViews>
  <sheetFormatPr defaultRowHeight="15"/>
  <cols>
    <col min="1" max="1" width="9.85546875" style="7" bestFit="1" customWidth="1"/>
    <col min="2" max="2" width="9.140625" style="7"/>
    <col min="3" max="3" width="9.85546875" style="7" bestFit="1" customWidth="1"/>
  </cols>
  <sheetData>
    <row r="1" spans="1:4">
      <c r="A1" s="10" t="s">
        <v>29</v>
      </c>
      <c r="B1" s="10"/>
      <c r="C1" s="10"/>
      <c r="D1" s="10"/>
    </row>
    <row r="2" spans="1:4">
      <c r="A2" s="7">
        <f>C2-B2</f>
        <v>2272365</v>
      </c>
      <c r="C2" s="7">
        <v>2272365</v>
      </c>
    </row>
    <row r="3" spans="1:4">
      <c r="A3" s="7">
        <f>A2+C3-B3</f>
        <v>2272365</v>
      </c>
    </row>
    <row r="4" spans="1:4">
      <c r="A4" s="7">
        <f t="shared" ref="A4:A20" si="0">A3+C4-B4</f>
        <v>2272365</v>
      </c>
    </row>
    <row r="5" spans="1:4">
      <c r="A5" s="7">
        <f t="shared" si="0"/>
        <v>2272365</v>
      </c>
    </row>
    <row r="6" spans="1:4">
      <c r="A6" s="7">
        <f t="shared" si="0"/>
        <v>2272365</v>
      </c>
    </row>
    <row r="7" spans="1:4">
      <c r="A7" s="7">
        <f t="shared" si="0"/>
        <v>2272365</v>
      </c>
    </row>
    <row r="8" spans="1:4">
      <c r="A8" s="7">
        <f t="shared" si="0"/>
        <v>2272365</v>
      </c>
    </row>
    <row r="9" spans="1:4">
      <c r="A9" s="7">
        <f t="shared" si="0"/>
        <v>2272365</v>
      </c>
    </row>
    <row r="10" spans="1:4">
      <c r="A10" s="7">
        <f t="shared" si="0"/>
        <v>2272365</v>
      </c>
    </row>
    <row r="11" spans="1:4">
      <c r="A11" s="7">
        <f t="shared" si="0"/>
        <v>2272365</v>
      </c>
    </row>
    <row r="12" spans="1:4">
      <c r="A12" s="7">
        <f t="shared" si="0"/>
        <v>2272365</v>
      </c>
    </row>
    <row r="13" spans="1:4">
      <c r="A13" s="7">
        <f t="shared" si="0"/>
        <v>2272365</v>
      </c>
    </row>
    <row r="14" spans="1:4">
      <c r="A14" s="7">
        <f t="shared" si="0"/>
        <v>2272365</v>
      </c>
    </row>
    <row r="15" spans="1:4">
      <c r="A15" s="7">
        <f t="shared" si="0"/>
        <v>2272365</v>
      </c>
    </row>
    <row r="16" spans="1:4">
      <c r="A16" s="7">
        <f t="shared" si="0"/>
        <v>2272365</v>
      </c>
    </row>
    <row r="17" spans="1:1">
      <c r="A17" s="7">
        <f t="shared" si="0"/>
        <v>2272365</v>
      </c>
    </row>
    <row r="18" spans="1:1">
      <c r="A18" s="7">
        <f t="shared" si="0"/>
        <v>2272365</v>
      </c>
    </row>
    <row r="19" spans="1:1">
      <c r="A19" s="7">
        <f t="shared" si="0"/>
        <v>2272365</v>
      </c>
    </row>
    <row r="20" spans="1:1">
      <c r="A20" s="7">
        <f t="shared" si="0"/>
        <v>2272365</v>
      </c>
    </row>
  </sheetData>
  <mergeCells count="1">
    <mergeCell ref="A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60E0F-5AA8-4A8B-96AE-EDCDDF8313F1}">
  <dimension ref="A2:E20"/>
  <sheetViews>
    <sheetView workbookViewId="0">
      <selection activeCell="E7" sqref="E7"/>
    </sheetView>
  </sheetViews>
  <sheetFormatPr defaultRowHeight="15"/>
  <cols>
    <col min="1" max="1" width="13.5703125" style="7" bestFit="1" customWidth="1"/>
    <col min="2" max="2" width="11.85546875" style="7" bestFit="1" customWidth="1"/>
    <col min="3" max="3" width="13.5703125" style="7" bestFit="1" customWidth="1"/>
    <col min="4" max="4" width="10.7109375" bestFit="1" customWidth="1"/>
  </cols>
  <sheetData>
    <row r="2" spans="1:5">
      <c r="A2" s="7">
        <f>C2-B2</f>
        <v>1006276663</v>
      </c>
      <c r="C2" s="7">
        <v>1006276663</v>
      </c>
      <c r="D2" t="s">
        <v>30</v>
      </c>
    </row>
    <row r="3" spans="1:5">
      <c r="A3" s="7">
        <f>A2+C3-B3</f>
        <v>1013609163</v>
      </c>
      <c r="C3" s="7">
        <v>7332500</v>
      </c>
      <c r="D3" t="s">
        <v>31</v>
      </c>
    </row>
    <row r="4" spans="1:5">
      <c r="A4" s="7">
        <f t="shared" ref="A4:A20" si="0">A3+C4-B4</f>
        <v>913571363</v>
      </c>
      <c r="B4" s="7">
        <v>100037800</v>
      </c>
      <c r="D4" t="s">
        <v>33</v>
      </c>
    </row>
    <row r="5" spans="1:5">
      <c r="A5" s="7">
        <f t="shared" si="0"/>
        <v>886055963</v>
      </c>
      <c r="B5" s="7">
        <v>27515400</v>
      </c>
      <c r="D5" t="s">
        <v>32</v>
      </c>
    </row>
    <row r="6" spans="1:5">
      <c r="A6" s="7">
        <f t="shared" si="0"/>
        <v>881246963</v>
      </c>
      <c r="B6" s="7">
        <v>4809000</v>
      </c>
      <c r="D6" t="s">
        <v>32</v>
      </c>
    </row>
    <row r="7" spans="1:5">
      <c r="A7" s="7">
        <f t="shared" si="0"/>
        <v>878037963</v>
      </c>
      <c r="B7" s="7">
        <v>3209000</v>
      </c>
      <c r="D7" t="s">
        <v>32</v>
      </c>
    </row>
    <row r="8" spans="1:5">
      <c r="A8" s="7">
        <f t="shared" si="0"/>
        <v>865025763</v>
      </c>
      <c r="B8" s="7">
        <v>13012200</v>
      </c>
      <c r="D8" t="s">
        <v>32</v>
      </c>
    </row>
    <row r="9" spans="1:5">
      <c r="A9" s="7">
        <f t="shared" si="0"/>
        <v>860016763</v>
      </c>
      <c r="B9" s="7">
        <v>5009000</v>
      </c>
      <c r="D9" t="s">
        <v>32</v>
      </c>
    </row>
    <row r="10" spans="1:5">
      <c r="A10" s="7">
        <f t="shared" si="0"/>
        <v>853007763</v>
      </c>
      <c r="B10" s="7">
        <v>7009000</v>
      </c>
      <c r="D10" t="s">
        <v>32</v>
      </c>
    </row>
    <row r="11" spans="1:5">
      <c r="A11" s="7">
        <f t="shared" si="0"/>
        <v>851998763</v>
      </c>
      <c r="B11" s="7">
        <v>1009000</v>
      </c>
      <c r="D11" t="s">
        <v>32</v>
      </c>
    </row>
    <row r="12" spans="1:5">
      <c r="A12" s="7">
        <f t="shared" si="0"/>
        <v>751961263</v>
      </c>
      <c r="B12" s="7">
        <v>100037500</v>
      </c>
      <c r="D12" t="s">
        <v>34</v>
      </c>
      <c r="E12" t="s">
        <v>37</v>
      </c>
    </row>
    <row r="13" spans="1:5">
      <c r="A13" s="7">
        <f t="shared" si="0"/>
        <v>741952263</v>
      </c>
      <c r="B13" s="7">
        <v>10009000</v>
      </c>
      <c r="D13" t="s">
        <v>35</v>
      </c>
      <c r="E13" t="s">
        <v>37</v>
      </c>
    </row>
    <row r="14" spans="1:5">
      <c r="A14" s="7">
        <f t="shared" si="0"/>
        <v>706933663</v>
      </c>
      <c r="B14" s="7">
        <v>35018600</v>
      </c>
      <c r="D14" t="s">
        <v>12</v>
      </c>
      <c r="E14" t="s">
        <v>37</v>
      </c>
    </row>
    <row r="15" spans="1:5">
      <c r="A15" s="7">
        <f t="shared" si="0"/>
        <v>606895863</v>
      </c>
      <c r="B15" s="7">
        <v>100037800</v>
      </c>
      <c r="D15" t="s">
        <v>19</v>
      </c>
      <c r="E15" t="s">
        <v>36</v>
      </c>
    </row>
    <row r="16" spans="1:5">
      <c r="A16" s="7">
        <f t="shared" si="0"/>
        <v>1106895863</v>
      </c>
      <c r="C16" s="7">
        <v>500000000</v>
      </c>
      <c r="D16" t="s">
        <v>19</v>
      </c>
      <c r="E16" t="s">
        <v>9</v>
      </c>
    </row>
    <row r="17" spans="1:1">
      <c r="A17" s="7">
        <f t="shared" si="0"/>
        <v>1106895863</v>
      </c>
    </row>
    <row r="18" spans="1:1">
      <c r="A18" s="7">
        <f t="shared" si="0"/>
        <v>1106895863</v>
      </c>
    </row>
    <row r="19" spans="1:1">
      <c r="A19" s="7">
        <f t="shared" si="0"/>
        <v>1106895863</v>
      </c>
    </row>
    <row r="20" spans="1:1">
      <c r="A20" s="7">
        <f t="shared" si="0"/>
        <v>1106895863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2404423004</vt:lpstr>
      <vt:lpstr>2772362054</vt:lpstr>
      <vt:lpstr>375053359</vt:lpstr>
      <vt:lpstr>0366527741003</vt:lpstr>
      <vt:lpstr>112.900.37355.1</vt:lpstr>
      <vt:lpstr>47000341553601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Imaghian AmirAbbas</dc:creator>
  <cp:lastModifiedBy>Imaghian AmirAbbas</cp:lastModifiedBy>
  <dcterms:created xsi:type="dcterms:W3CDTF">2025-08-13T06:25:16Z</dcterms:created>
  <dcterms:modified xsi:type="dcterms:W3CDTF">2025-09-03T12:35:42Z</dcterms:modified>
</cp:coreProperties>
</file>